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各部・各課利用\08子ども青少年部\子育て支援課\♪計画推進・保育担当\保育\00_保育所 入所\01_入所申請\12_申請児童数\R5\"/>
    </mc:Choice>
  </mc:AlternateContent>
  <bookViews>
    <workbookView xWindow="0" yWindow="0" windowWidth="20490" windowHeight="6960"/>
  </bookViews>
  <sheets>
    <sheet name="申請児童数　R5.4" sheetId="6" r:id="rId1"/>
  </sheets>
  <definedNames>
    <definedName name="_xlnm.Print_Area" localSheetId="0">'申請児童数　R5.4'!$A$1:$J$67</definedName>
  </definedNames>
  <calcPr calcId="162913"/>
</workbook>
</file>

<file path=xl/calcChain.xml><?xml version="1.0" encoding="utf-8"?>
<calcChain xmlns="http://schemas.openxmlformats.org/spreadsheetml/2006/main">
  <c r="F65" i="6" l="1"/>
  <c r="I64" i="6"/>
  <c r="J64" i="6"/>
  <c r="I65" i="6"/>
  <c r="H65" i="6" l="1"/>
  <c r="G65" i="6"/>
  <c r="E65" i="6"/>
  <c r="D65" i="6"/>
  <c r="C65" i="6"/>
  <c r="H64" i="6"/>
  <c r="G64" i="6"/>
  <c r="F64" i="6"/>
  <c r="E64" i="6"/>
  <c r="D64" i="6"/>
  <c r="C64" i="6"/>
  <c r="I39" i="6"/>
  <c r="I38" i="6"/>
  <c r="I11" i="6" l="1"/>
  <c r="I59" i="6" l="1"/>
  <c r="I58" i="6"/>
  <c r="I51" i="6"/>
  <c r="I50" i="6"/>
  <c r="I48" i="6"/>
  <c r="I49" i="6"/>
  <c r="I63" i="6" l="1"/>
  <c r="I62" i="6"/>
  <c r="I61" i="6"/>
  <c r="I60" i="6"/>
  <c r="I57" i="6"/>
  <c r="I56" i="6"/>
  <c r="I55" i="6"/>
  <c r="I54" i="6"/>
  <c r="I53" i="6"/>
  <c r="I52" i="6"/>
  <c r="I47" i="6"/>
  <c r="I46" i="6"/>
  <c r="I45" i="6"/>
  <c r="I44" i="6"/>
  <c r="I43" i="6"/>
  <c r="I42" i="6"/>
  <c r="I41" i="6"/>
  <c r="I40" i="6"/>
  <c r="I37" i="6"/>
  <c r="I36" i="6"/>
  <c r="I35" i="6"/>
  <c r="I34" i="6"/>
  <c r="I33" i="6"/>
  <c r="I32" i="6"/>
  <c r="I31" i="6"/>
  <c r="I30" i="6"/>
  <c r="I29" i="6"/>
  <c r="I28" i="6"/>
  <c r="I27" i="6"/>
  <c r="I26" i="6"/>
  <c r="I25" i="6"/>
  <c r="I24" i="6"/>
  <c r="I23" i="6"/>
  <c r="I22" i="6"/>
  <c r="I21" i="6"/>
  <c r="I20" i="6"/>
  <c r="I19" i="6"/>
  <c r="I18" i="6"/>
  <c r="I17" i="6"/>
  <c r="I16" i="6"/>
  <c r="I15" i="6"/>
  <c r="I14" i="6"/>
  <c r="I13" i="6"/>
  <c r="I12" i="6"/>
  <c r="I10" i="6"/>
  <c r="I9" i="6"/>
  <c r="I8" i="6"/>
  <c r="I7" i="6"/>
  <c r="I6" i="6"/>
  <c r="I5" i="6"/>
  <c r="I4" i="6"/>
</calcChain>
</file>

<file path=xl/sharedStrings.xml><?xml version="1.0" encoding="utf-8"?>
<sst xmlns="http://schemas.openxmlformats.org/spreadsheetml/2006/main" count="104" uniqueCount="43">
  <si>
    <t>募集人数</t>
    <rPh sb="0" eb="2">
      <t>ボシュウ</t>
    </rPh>
    <rPh sb="2" eb="4">
      <t>ニンズウ</t>
    </rPh>
    <phoneticPr fontId="1"/>
  </si>
  <si>
    <t>合計</t>
    <rPh sb="0" eb="2">
      <t>ゴウケイ</t>
    </rPh>
    <phoneticPr fontId="1"/>
  </si>
  <si>
    <t>ちいさな家</t>
    <rPh sb="4" eb="5">
      <t>イエ</t>
    </rPh>
    <phoneticPr fontId="1"/>
  </si>
  <si>
    <t>桜ヶ丘第一</t>
    <rPh sb="0" eb="3">
      <t>サクラガオカ</t>
    </rPh>
    <rPh sb="3" eb="5">
      <t>ダイイチ</t>
    </rPh>
    <phoneticPr fontId="1"/>
  </si>
  <si>
    <t>多摩</t>
    <rPh sb="0" eb="2">
      <t>タマ</t>
    </rPh>
    <phoneticPr fontId="1"/>
  </si>
  <si>
    <t>こばと第一</t>
    <rPh sb="3" eb="5">
      <t>ダイイチ</t>
    </rPh>
    <phoneticPr fontId="1"/>
  </si>
  <si>
    <t>ピオニイ第二</t>
    <rPh sb="4" eb="6">
      <t>ダイニ</t>
    </rPh>
    <phoneticPr fontId="1"/>
  </si>
  <si>
    <t>保育所名</t>
    <rPh sb="0" eb="2">
      <t>ホイク</t>
    </rPh>
    <rPh sb="2" eb="3">
      <t>ショ</t>
    </rPh>
    <rPh sb="3" eb="4">
      <t>メイ</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</si>
  <si>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</si>
  <si>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</si>
  <si>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</si>
  <si>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</si>
  <si>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</si>
  <si>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</si>
  <si>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丘の上アンジュ</t>
    <rPh sb="0" eb="1">
      <t>オカ</t>
    </rPh>
    <rPh sb="2" eb="3">
      <t>ウエ</t>
    </rPh>
    <phoneticPr fontId="1"/>
  </si>
  <si>
    <t>おだ認定こども園</t>
    <rPh sb="2" eb="4">
      <t>ニンテイ</t>
    </rPh>
    <rPh sb="7" eb="8">
      <t>エン</t>
    </rPh>
    <phoneticPr fontId="1"/>
  </si>
  <si>
    <t>家庭的保育</t>
    <rPh sb="0" eb="3">
      <t>カテイテキ</t>
    </rPh>
    <rPh sb="3" eb="5">
      <t>ホイク</t>
    </rPh>
    <phoneticPr fontId="1"/>
  </si>
  <si>
    <t>どんぐり保育室</t>
    <rPh sb="4" eb="7">
      <t>ホイクシツ</t>
    </rPh>
    <phoneticPr fontId="1"/>
  </si>
  <si>
    <t>こころプティ保育園</t>
    <rPh sb="6" eb="9">
      <t>ホイクエン</t>
    </rPh>
    <phoneticPr fontId="1"/>
  </si>
  <si>
    <t>ゆりのき</t>
    <phoneticPr fontId="1"/>
  </si>
  <si>
    <t>みさと</t>
    <phoneticPr fontId="1"/>
  </si>
  <si>
    <t>バオバブ</t>
    <phoneticPr fontId="1"/>
  </si>
  <si>
    <t>こぐま</t>
    <phoneticPr fontId="1"/>
  </si>
  <si>
    <t>みどりの</t>
    <phoneticPr fontId="1"/>
  </si>
  <si>
    <t>やまと</t>
    <phoneticPr fontId="1"/>
  </si>
  <si>
    <t>かおり</t>
    <phoneticPr fontId="1"/>
  </si>
  <si>
    <t>かしのき</t>
    <phoneticPr fontId="1"/>
  </si>
  <si>
    <t>こころ</t>
    <phoneticPr fontId="1"/>
  </si>
  <si>
    <t>りすのき</t>
    <phoneticPr fontId="1"/>
  </si>
  <si>
    <t>あおぞら</t>
    <phoneticPr fontId="1"/>
  </si>
  <si>
    <t>あすのき</t>
    <phoneticPr fontId="1"/>
  </si>
  <si>
    <t>サクラさーくる</t>
    <phoneticPr fontId="1"/>
  </si>
  <si>
    <t>延べ申請数</t>
    <rPh sb="0" eb="1">
      <t>ノ</t>
    </rPh>
    <rPh sb="2" eb="4">
      <t>シンセイ</t>
    </rPh>
    <rPh sb="4" eb="5">
      <t>スウ</t>
    </rPh>
    <phoneticPr fontId="1"/>
  </si>
  <si>
    <t>さっちゃんルーム</t>
    <phoneticPr fontId="1"/>
  </si>
  <si>
    <t>関戸みどりの</t>
    <rPh sb="0" eb="2">
      <t>セキド</t>
    </rPh>
    <phoneticPr fontId="1"/>
  </si>
  <si>
    <t>やまとさくら</t>
    <phoneticPr fontId="1"/>
  </si>
  <si>
    <t>あおぞらルーム</t>
  </si>
  <si>
    <t>あおぞらぱれっと</t>
    <phoneticPr fontId="1"/>
  </si>
  <si>
    <t>おだ学園保育園</t>
    <rPh sb="2" eb="4">
      <t>ガクエン</t>
    </rPh>
    <rPh sb="4" eb="7">
      <t>ホイクエン</t>
    </rPh>
    <phoneticPr fontId="1"/>
  </si>
  <si>
    <t>R5.４【１次】市内＋市外　申請児童数 （延べ申請児童数の集計）</t>
    <rPh sb="6" eb="7">
      <t>ジ</t>
    </rPh>
    <rPh sb="8" eb="10">
      <t>シナイ</t>
    </rPh>
    <rPh sb="11" eb="13">
      <t>シガイ</t>
    </rPh>
    <rPh sb="14" eb="16">
      <t>シンセイ</t>
    </rPh>
    <rPh sb="16" eb="18">
      <t>ジドウ</t>
    </rPh>
    <rPh sb="18" eb="19">
      <t>スウ</t>
    </rPh>
    <rPh sb="21" eb="22">
      <t>ノ</t>
    </rPh>
    <rPh sb="23" eb="25">
      <t>シンセイ</t>
    </rPh>
    <rPh sb="25" eb="27">
      <t>ジドウ</t>
    </rPh>
    <rPh sb="27" eb="28">
      <t>スウ</t>
    </rPh>
    <rPh sb="29" eb="31">
      <t>シュウケイ</t>
    </rPh>
    <phoneticPr fontId="1"/>
  </si>
  <si>
    <t>のびのびっこ</t>
    <phoneticPr fontId="1"/>
  </si>
  <si>
    <r>
      <t>※本集計は、１人の児童が20施設希望していれば20件とカウントしたものです。転園希望もカウントしています。　</t>
    </r>
    <r>
      <rPr>
        <sz val="8"/>
        <rFont val="Meiryo UI"/>
        <family val="3"/>
        <charset val="128"/>
      </rPr>
      <t xml:space="preserve">※()内は家庭的保育事業を含んだ数です。
</t>
    </r>
    <r>
      <rPr>
        <sz val="11"/>
        <rFont val="Meiryo UI"/>
        <family val="3"/>
        <charset val="128"/>
      </rPr>
      <t>※募集人数は在籍児の退所・転所、年度途中の入園や職員体制などの定員変更等により変更になる可能性があります。
※募集人数は、令和4年10月7日時点の人数です。</t>
    </r>
    <rPh sb="130" eb="132">
      <t>ボシュウ</t>
    </rPh>
    <rPh sb="132" eb="134">
      <t>ニンズウ</t>
    </rPh>
    <rPh sb="136" eb="138">
      <t>レイワ</t>
    </rPh>
    <rPh sb="142" eb="143">
      <t>ガツ</t>
    </rPh>
    <rPh sb="144" eb="145">
      <t>ニチ</t>
    </rPh>
    <rPh sb="145" eb="147">
      <t>ジテン</t>
    </rPh>
    <rPh sb="148" eb="150">
      <t>ニンズウ</t>
    </rPh>
    <phoneticPr fontId="1"/>
  </si>
  <si>
    <t>R5.2.1現在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</si>
</sst>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1" x14ac:knownFonts="1">
    <font>
      <sz val="11"/>
      <name val="ＭＳ Ｐゴシック"/>
      <family val="3"/>
      <charset val="128"/>
    </font>
    <font>
      <sz val="6"/>
      <name val="ＭＳ Ｐゴシック"/>
      <family val="3"/>
      <charset val="128"/>
    </font>
    <font>
      <sz val="12"/>
      <name val="Meiryo UI"/>
      <family val="3"/>
      <charset val="128"/>
    </font>
    <font>
      <sz val="11"/>
      <name val="Meiryo UI"/>
      <family val="3"/>
      <charset val="128"/>
    </font>
    <font>
      <sz val="14"/>
      <name val="Meiryo UI"/>
      <family val="3"/>
      <charset val="128"/>
    </font>
    <font>
      <b/>
      <sz val="14"/>
      <name val="Meiryo UI"/>
      <family val="3"/>
      <charset val="128"/>
    </font>
    <font>
      <b/>
      <sz val="18"/>
      <name val="Meiryo UI"/>
      <family val="3"/>
      <charset val="128"/>
    </font>
    <font>
      <sz val="9"/>
      <name val="Meiryo UI"/>
      <family val="3"/>
      <charset val="128"/>
    </font>
    <font>
      <b/>
      <sz val="12"/>
      <name val="Meiryo UI"/>
      <family val="3"/>
      <charset val="128"/>
    </font>
    <font>
      <b/>
      <sz val="11"/>
      <name val="Meiryo UI"/>
      <family val="3"/>
      <charset val="128"/>
    </font>
    <font>
      <sz val="8"/>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double">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double">
        <color indexed="64"/>
      </right>
      <top/>
      <bottom/>
      <diagonal/>
    </border>
    <border>
      <left/>
      <right style="double">
        <color indexed="64"/>
      </right>
      <top style="thin">
        <color indexed="64"/>
      </top>
      <bottom style="hair">
        <color indexed="64"/>
      </bottom>
      <diagonal/>
    </border>
  </borders>
  <cellStyleXfs count="1">
    <xf numFmtId="0" fontId="0" fillId="0" borderId="0">
      <alignment vertical="center"/>
    </xf>
  </cellStyleXfs>
  <cellXfs count="62">
    <xf numFmtId="0" fontId="0" fillId="0" borderId="0" xfId="0">
      <alignment vertical="center"/>
    </xf>
    <xf numFmtId="0" fontId="2" fillId="2" borderId="1" xfId="0" applyFont="1" applyFill="1" applyBorder="1" applyAlignment="1">
      <alignment horizontal="center" vertical="center"/>
    </xf>
    <xf numFmtId="0" fontId="3"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5"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2" fillId="2" borderId="6" xfId="0" applyFont="1" applyFill="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5" fillId="0" borderId="7" xfId="0" applyFont="1" applyBorder="1" applyAlignment="1">
      <alignment horizontal="center" vertical="center"/>
    </xf>
    <xf numFmtId="0" fontId="5" fillId="0" borderId="7"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8" xfId="0" applyNumberFormat="1" applyFont="1" applyFill="1" applyBorder="1" applyAlignment="1">
      <alignment horizontal="center" vertical="center"/>
    </xf>
    <xf numFmtId="0" fontId="3" fillId="3" borderId="3" xfId="0" applyNumberFormat="1" applyFont="1" applyFill="1" applyBorder="1" applyAlignment="1">
      <alignment horizontal="center" vertical="center"/>
    </xf>
    <xf numFmtId="0" fontId="3" fillId="3" borderId="11" xfId="0" applyNumberFormat="1" applyFont="1" applyFill="1" applyBorder="1" applyAlignment="1">
      <alignment horizontal="center" vertical="center"/>
    </xf>
    <xf numFmtId="0" fontId="7" fillId="2" borderId="14" xfId="0" applyFont="1" applyFill="1" applyBorder="1" applyAlignment="1">
      <alignment horizontal="left" vertical="center"/>
    </xf>
    <xf numFmtId="0" fontId="5" fillId="0" borderId="19"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5" fillId="4" borderId="7"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3" fillId="0" borderId="0" xfId="0" applyFont="1" applyBorder="1" applyAlignment="1">
      <alignment horizontal="right" vertical="center"/>
    </xf>
    <xf numFmtId="0" fontId="5" fillId="0" borderId="8"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0" fontId="3" fillId="4" borderId="16" xfId="0" applyNumberFormat="1" applyFont="1" applyFill="1" applyBorder="1" applyAlignment="1">
      <alignment horizontal="center" vertical="center"/>
    </xf>
    <xf numFmtId="0" fontId="3" fillId="0" borderId="16" xfId="0" applyNumberFormat="1" applyFont="1" applyBorder="1" applyAlignment="1">
      <alignment horizontal="center" vertical="center"/>
    </xf>
    <xf numFmtId="0" fontId="3" fillId="0" borderId="16"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3" fillId="5" borderId="3" xfId="0" applyNumberFormat="1" applyFont="1" applyFill="1" applyBorder="1" applyAlignment="1">
      <alignment horizontal="center" vertical="center"/>
    </xf>
    <xf numFmtId="0" fontId="5" fillId="2" borderId="12" xfId="0" applyFont="1" applyFill="1" applyBorder="1" applyAlignment="1">
      <alignment horizontal="center" vertical="center"/>
    </xf>
    <xf numFmtId="0" fontId="5" fillId="0" borderId="23"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2"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5" fillId="0" borderId="7" xfId="0" applyNumberFormat="1" applyFont="1" applyBorder="1" applyAlignment="1">
      <alignment horizontal="center" vertical="center"/>
    </xf>
    <xf numFmtId="0" fontId="5" fillId="2" borderId="26" xfId="0" applyFont="1" applyFill="1" applyBorder="1" applyAlignment="1">
      <alignment horizontal="center" vertical="center"/>
    </xf>
    <xf numFmtId="0" fontId="5" fillId="2" borderId="12"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8" fillId="2" borderId="12" xfId="0" applyFont="1" applyFill="1" applyBorder="1" applyAlignment="1">
      <alignment horizontal="center" vertical="center" wrapText="1" shrinkToFit="1"/>
    </xf>
    <xf numFmtId="0" fontId="5" fillId="2" borderId="17" xfId="0" applyFont="1" applyFill="1" applyBorder="1" applyAlignment="1">
      <alignment horizontal="center" vertical="center"/>
    </xf>
    <xf numFmtId="0" fontId="6" fillId="0" borderId="0" xfId="0" applyFont="1" applyAlignment="1">
      <alignment horizontal="center" vertical="center" shrinkToFit="1"/>
    </xf>
    <xf numFmtId="0" fontId="9" fillId="0" borderId="0" xfId="0" applyFont="1" applyAlignment="1">
      <alignment horizontal="center" vertical="center" shrinkToFit="1"/>
    </xf>
    <xf numFmtId="58"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abSelected="1" view="pageBreakPreview" zoomScale="70" zoomScaleNormal="100" zoomScaleSheetLayoutView="70" workbookViewId="0">
      <selection activeCell="G2" sqref="G2:I2"/>
    </sheetView>
  </sheetViews>
  <sheetFormatPr defaultRowHeight="16.5" x14ac:dyDescent="0.15"/>
  <cols>
    <col min="1" max="1" width="20.625" style="3" customWidth="1"/>
    <col min="2" max="2" width="12.5" style="3" customWidth="1"/>
    <col min="3" max="5" width="11.625" style="2" customWidth="1"/>
    <col min="6" max="6" width="11.5" style="2" customWidth="1"/>
    <col min="7" max="8" width="11.625" style="2" customWidth="1"/>
    <col min="9" max="9" width="7.25" style="2" customWidth="1"/>
    <col min="10" max="10" width="7.625" style="2" customWidth="1"/>
    <col min="11" max="256" width="9" style="2"/>
    <col min="257" max="257" width="20.625" style="2" customWidth="1"/>
    <col min="258" max="258" width="12.5" style="2" customWidth="1"/>
    <col min="259" max="261" width="11.625" style="2" customWidth="1"/>
    <col min="262" max="262" width="11.5" style="2" customWidth="1"/>
    <col min="263" max="264" width="11.625" style="2" customWidth="1"/>
    <col min="265" max="265" width="7.25" style="2" customWidth="1"/>
    <col min="266" max="266" width="7.625" style="2" customWidth="1"/>
    <col min="267" max="512" width="9" style="2"/>
    <col min="513" max="513" width="20.625" style="2" customWidth="1"/>
    <col min="514" max="514" width="12.5" style="2" customWidth="1"/>
    <col min="515" max="517" width="11.625" style="2" customWidth="1"/>
    <col min="518" max="518" width="11.5" style="2" customWidth="1"/>
    <col min="519" max="520" width="11.625" style="2" customWidth="1"/>
    <col min="521" max="521" width="7.25" style="2" customWidth="1"/>
    <col min="522" max="522" width="7.625" style="2" customWidth="1"/>
    <col min="523" max="768" width="9" style="2"/>
    <col min="769" max="769" width="20.625" style="2" customWidth="1"/>
    <col min="770" max="770" width="12.5" style="2" customWidth="1"/>
    <col min="771" max="773" width="11.625" style="2" customWidth="1"/>
    <col min="774" max="774" width="11.5" style="2" customWidth="1"/>
    <col min="775" max="776" width="11.625" style="2" customWidth="1"/>
    <col min="777" max="777" width="7.25" style="2" customWidth="1"/>
    <col min="778" max="778" width="7.625" style="2" customWidth="1"/>
    <col min="779" max="1024" width="9" style="2"/>
    <col min="1025" max="1025" width="20.625" style="2" customWidth="1"/>
    <col min="1026" max="1026" width="12.5" style="2" customWidth="1"/>
    <col min="1027" max="1029" width="11.625" style="2" customWidth="1"/>
    <col min="1030" max="1030" width="11.5" style="2" customWidth="1"/>
    <col min="1031" max="1032" width="11.625" style="2" customWidth="1"/>
    <col min="1033" max="1033" width="7.25" style="2" customWidth="1"/>
    <col min="1034" max="1034" width="7.625" style="2" customWidth="1"/>
    <col min="1035" max="1280" width="9" style="2"/>
    <col min="1281" max="1281" width="20.625" style="2" customWidth="1"/>
    <col min="1282" max="1282" width="12.5" style="2" customWidth="1"/>
    <col min="1283" max="1285" width="11.625" style="2" customWidth="1"/>
    <col min="1286" max="1286" width="11.5" style="2" customWidth="1"/>
    <col min="1287" max="1288" width="11.625" style="2" customWidth="1"/>
    <col min="1289" max="1289" width="7.25" style="2" customWidth="1"/>
    <col min="1290" max="1290" width="7.625" style="2" customWidth="1"/>
    <col min="1291" max="1536" width="9" style="2"/>
    <col min="1537" max="1537" width="20.625" style="2" customWidth="1"/>
    <col min="1538" max="1538" width="12.5" style="2" customWidth="1"/>
    <col min="1539" max="1541" width="11.625" style="2" customWidth="1"/>
    <col min="1542" max="1542" width="11.5" style="2" customWidth="1"/>
    <col min="1543" max="1544" width="11.625" style="2" customWidth="1"/>
    <col min="1545" max="1545" width="7.25" style="2" customWidth="1"/>
    <col min="1546" max="1546" width="7.625" style="2" customWidth="1"/>
    <col min="1547" max="1792" width="9" style="2"/>
    <col min="1793" max="1793" width="20.625" style="2" customWidth="1"/>
    <col min="1794" max="1794" width="12.5" style="2" customWidth="1"/>
    <col min="1795" max="1797" width="11.625" style="2" customWidth="1"/>
    <col min="1798" max="1798" width="11.5" style="2" customWidth="1"/>
    <col min="1799" max="1800" width="11.625" style="2" customWidth="1"/>
    <col min="1801" max="1801" width="7.25" style="2" customWidth="1"/>
    <col min="1802" max="1802" width="7.625" style="2" customWidth="1"/>
    <col min="1803" max="2048" width="9" style="2"/>
    <col min="2049" max="2049" width="20.625" style="2" customWidth="1"/>
    <col min="2050" max="2050" width="12.5" style="2" customWidth="1"/>
    <col min="2051" max="2053" width="11.625" style="2" customWidth="1"/>
    <col min="2054" max="2054" width="11.5" style="2" customWidth="1"/>
    <col min="2055" max="2056" width="11.625" style="2" customWidth="1"/>
    <col min="2057" max="2057" width="7.25" style="2" customWidth="1"/>
    <col min="2058" max="2058" width="7.625" style="2" customWidth="1"/>
    <col min="2059" max="2304" width="9" style="2"/>
    <col min="2305" max="2305" width="20.625" style="2" customWidth="1"/>
    <col min="2306" max="2306" width="12.5" style="2" customWidth="1"/>
    <col min="2307" max="2309" width="11.625" style="2" customWidth="1"/>
    <col min="2310" max="2310" width="11.5" style="2" customWidth="1"/>
    <col min="2311" max="2312" width="11.625" style="2" customWidth="1"/>
    <col min="2313" max="2313" width="7.25" style="2" customWidth="1"/>
    <col min="2314" max="2314" width="7.625" style="2" customWidth="1"/>
    <col min="2315" max="2560" width="9" style="2"/>
    <col min="2561" max="2561" width="20.625" style="2" customWidth="1"/>
    <col min="2562" max="2562" width="12.5" style="2" customWidth="1"/>
    <col min="2563" max="2565" width="11.625" style="2" customWidth="1"/>
    <col min="2566" max="2566" width="11.5" style="2" customWidth="1"/>
    <col min="2567" max="2568" width="11.625" style="2" customWidth="1"/>
    <col min="2569" max="2569" width="7.25" style="2" customWidth="1"/>
    <col min="2570" max="2570" width="7.625" style="2" customWidth="1"/>
    <col min="2571" max="2816" width="9" style="2"/>
    <col min="2817" max="2817" width="20.625" style="2" customWidth="1"/>
    <col min="2818" max="2818" width="12.5" style="2" customWidth="1"/>
    <col min="2819" max="2821" width="11.625" style="2" customWidth="1"/>
    <col min="2822" max="2822" width="11.5" style="2" customWidth="1"/>
    <col min="2823" max="2824" width="11.625" style="2" customWidth="1"/>
    <col min="2825" max="2825" width="7.25" style="2" customWidth="1"/>
    <col min="2826" max="2826" width="7.625" style="2" customWidth="1"/>
    <col min="2827" max="3072" width="9" style="2"/>
    <col min="3073" max="3073" width="20.625" style="2" customWidth="1"/>
    <col min="3074" max="3074" width="12.5" style="2" customWidth="1"/>
    <col min="3075" max="3077" width="11.625" style="2" customWidth="1"/>
    <col min="3078" max="3078" width="11.5" style="2" customWidth="1"/>
    <col min="3079" max="3080" width="11.625" style="2" customWidth="1"/>
    <col min="3081" max="3081" width="7.25" style="2" customWidth="1"/>
    <col min="3082" max="3082" width="7.625" style="2" customWidth="1"/>
    <col min="3083" max="3328" width="9" style="2"/>
    <col min="3329" max="3329" width="20.625" style="2" customWidth="1"/>
    <col min="3330" max="3330" width="12.5" style="2" customWidth="1"/>
    <col min="3331" max="3333" width="11.625" style="2" customWidth="1"/>
    <col min="3334" max="3334" width="11.5" style="2" customWidth="1"/>
    <col min="3335" max="3336" width="11.625" style="2" customWidth="1"/>
    <col min="3337" max="3337" width="7.25" style="2" customWidth="1"/>
    <col min="3338" max="3338" width="7.625" style="2" customWidth="1"/>
    <col min="3339" max="3584" width="9" style="2"/>
    <col min="3585" max="3585" width="20.625" style="2" customWidth="1"/>
    <col min="3586" max="3586" width="12.5" style="2" customWidth="1"/>
    <col min="3587" max="3589" width="11.625" style="2" customWidth="1"/>
    <col min="3590" max="3590" width="11.5" style="2" customWidth="1"/>
    <col min="3591" max="3592" width="11.625" style="2" customWidth="1"/>
    <col min="3593" max="3593" width="7.25" style="2" customWidth="1"/>
    <col min="3594" max="3594" width="7.625" style="2" customWidth="1"/>
    <col min="3595" max="3840" width="9" style="2"/>
    <col min="3841" max="3841" width="20.625" style="2" customWidth="1"/>
    <col min="3842" max="3842" width="12.5" style="2" customWidth="1"/>
    <col min="3843" max="3845" width="11.625" style="2" customWidth="1"/>
    <col min="3846" max="3846" width="11.5" style="2" customWidth="1"/>
    <col min="3847" max="3848" width="11.625" style="2" customWidth="1"/>
    <col min="3849" max="3849" width="7.25" style="2" customWidth="1"/>
    <col min="3850" max="3850" width="7.625" style="2" customWidth="1"/>
    <col min="3851" max="4096" width="9" style="2"/>
    <col min="4097" max="4097" width="20.625" style="2" customWidth="1"/>
    <col min="4098" max="4098" width="12.5" style="2" customWidth="1"/>
    <col min="4099" max="4101" width="11.625" style="2" customWidth="1"/>
    <col min="4102" max="4102" width="11.5" style="2" customWidth="1"/>
    <col min="4103" max="4104" width="11.625" style="2" customWidth="1"/>
    <col min="4105" max="4105" width="7.25" style="2" customWidth="1"/>
    <col min="4106" max="4106" width="7.625" style="2" customWidth="1"/>
    <col min="4107" max="4352" width="9" style="2"/>
    <col min="4353" max="4353" width="20.625" style="2" customWidth="1"/>
    <col min="4354" max="4354" width="12.5" style="2" customWidth="1"/>
    <col min="4355" max="4357" width="11.625" style="2" customWidth="1"/>
    <col min="4358" max="4358" width="11.5" style="2" customWidth="1"/>
    <col min="4359" max="4360" width="11.625" style="2" customWidth="1"/>
    <col min="4361" max="4361" width="7.25" style="2" customWidth="1"/>
    <col min="4362" max="4362" width="7.625" style="2" customWidth="1"/>
    <col min="4363" max="4608" width="9" style="2"/>
    <col min="4609" max="4609" width="20.625" style="2" customWidth="1"/>
    <col min="4610" max="4610" width="12.5" style="2" customWidth="1"/>
    <col min="4611" max="4613" width="11.625" style="2" customWidth="1"/>
    <col min="4614" max="4614" width="11.5" style="2" customWidth="1"/>
    <col min="4615" max="4616" width="11.625" style="2" customWidth="1"/>
    <col min="4617" max="4617" width="7.25" style="2" customWidth="1"/>
    <col min="4618" max="4618" width="7.625" style="2" customWidth="1"/>
    <col min="4619" max="4864" width="9" style="2"/>
    <col min="4865" max="4865" width="20.625" style="2" customWidth="1"/>
    <col min="4866" max="4866" width="12.5" style="2" customWidth="1"/>
    <col min="4867" max="4869" width="11.625" style="2" customWidth="1"/>
    <col min="4870" max="4870" width="11.5" style="2" customWidth="1"/>
    <col min="4871" max="4872" width="11.625" style="2" customWidth="1"/>
    <col min="4873" max="4873" width="7.25" style="2" customWidth="1"/>
    <col min="4874" max="4874" width="7.625" style="2" customWidth="1"/>
    <col min="4875" max="5120" width="9" style="2"/>
    <col min="5121" max="5121" width="20.625" style="2" customWidth="1"/>
    <col min="5122" max="5122" width="12.5" style="2" customWidth="1"/>
    <col min="5123" max="5125" width="11.625" style="2" customWidth="1"/>
    <col min="5126" max="5126" width="11.5" style="2" customWidth="1"/>
    <col min="5127" max="5128" width="11.625" style="2" customWidth="1"/>
    <col min="5129" max="5129" width="7.25" style="2" customWidth="1"/>
    <col min="5130" max="5130" width="7.625" style="2" customWidth="1"/>
    <col min="5131" max="5376" width="9" style="2"/>
    <col min="5377" max="5377" width="20.625" style="2" customWidth="1"/>
    <col min="5378" max="5378" width="12.5" style="2" customWidth="1"/>
    <col min="5379" max="5381" width="11.625" style="2" customWidth="1"/>
    <col min="5382" max="5382" width="11.5" style="2" customWidth="1"/>
    <col min="5383" max="5384" width="11.625" style="2" customWidth="1"/>
    <col min="5385" max="5385" width="7.25" style="2" customWidth="1"/>
    <col min="5386" max="5386" width="7.625" style="2" customWidth="1"/>
    <col min="5387" max="5632" width="9" style="2"/>
    <col min="5633" max="5633" width="20.625" style="2" customWidth="1"/>
    <col min="5634" max="5634" width="12.5" style="2" customWidth="1"/>
    <col min="5635" max="5637" width="11.625" style="2" customWidth="1"/>
    <col min="5638" max="5638" width="11.5" style="2" customWidth="1"/>
    <col min="5639" max="5640" width="11.625" style="2" customWidth="1"/>
    <col min="5641" max="5641" width="7.25" style="2" customWidth="1"/>
    <col min="5642" max="5642" width="7.625" style="2" customWidth="1"/>
    <col min="5643" max="5888" width="9" style="2"/>
    <col min="5889" max="5889" width="20.625" style="2" customWidth="1"/>
    <col min="5890" max="5890" width="12.5" style="2" customWidth="1"/>
    <col min="5891" max="5893" width="11.625" style="2" customWidth="1"/>
    <col min="5894" max="5894" width="11.5" style="2" customWidth="1"/>
    <col min="5895" max="5896" width="11.625" style="2" customWidth="1"/>
    <col min="5897" max="5897" width="7.25" style="2" customWidth="1"/>
    <col min="5898" max="5898" width="7.625" style="2" customWidth="1"/>
    <col min="5899" max="6144" width="9" style="2"/>
    <col min="6145" max="6145" width="20.625" style="2" customWidth="1"/>
    <col min="6146" max="6146" width="12.5" style="2" customWidth="1"/>
    <col min="6147" max="6149" width="11.625" style="2" customWidth="1"/>
    <col min="6150" max="6150" width="11.5" style="2" customWidth="1"/>
    <col min="6151" max="6152" width="11.625" style="2" customWidth="1"/>
    <col min="6153" max="6153" width="7.25" style="2" customWidth="1"/>
    <col min="6154" max="6154" width="7.625" style="2" customWidth="1"/>
    <col min="6155" max="6400" width="9" style="2"/>
    <col min="6401" max="6401" width="20.625" style="2" customWidth="1"/>
    <col min="6402" max="6402" width="12.5" style="2" customWidth="1"/>
    <col min="6403" max="6405" width="11.625" style="2" customWidth="1"/>
    <col min="6406" max="6406" width="11.5" style="2" customWidth="1"/>
    <col min="6407" max="6408" width="11.625" style="2" customWidth="1"/>
    <col min="6409" max="6409" width="7.25" style="2" customWidth="1"/>
    <col min="6410" max="6410" width="7.625" style="2" customWidth="1"/>
    <col min="6411" max="6656" width="9" style="2"/>
    <col min="6657" max="6657" width="20.625" style="2" customWidth="1"/>
    <col min="6658" max="6658" width="12.5" style="2" customWidth="1"/>
    <col min="6659" max="6661" width="11.625" style="2" customWidth="1"/>
    <col min="6662" max="6662" width="11.5" style="2" customWidth="1"/>
    <col min="6663" max="6664" width="11.625" style="2" customWidth="1"/>
    <col min="6665" max="6665" width="7.25" style="2" customWidth="1"/>
    <col min="6666" max="6666" width="7.625" style="2" customWidth="1"/>
    <col min="6667" max="6912" width="9" style="2"/>
    <col min="6913" max="6913" width="20.625" style="2" customWidth="1"/>
    <col min="6914" max="6914" width="12.5" style="2" customWidth="1"/>
    <col min="6915" max="6917" width="11.625" style="2" customWidth="1"/>
    <col min="6918" max="6918" width="11.5" style="2" customWidth="1"/>
    <col min="6919" max="6920" width="11.625" style="2" customWidth="1"/>
    <col min="6921" max="6921" width="7.25" style="2" customWidth="1"/>
    <col min="6922" max="6922" width="7.625" style="2" customWidth="1"/>
    <col min="6923" max="7168" width="9" style="2"/>
    <col min="7169" max="7169" width="20.625" style="2" customWidth="1"/>
    <col min="7170" max="7170" width="12.5" style="2" customWidth="1"/>
    <col min="7171" max="7173" width="11.625" style="2" customWidth="1"/>
    <col min="7174" max="7174" width="11.5" style="2" customWidth="1"/>
    <col min="7175" max="7176" width="11.625" style="2" customWidth="1"/>
    <col min="7177" max="7177" width="7.25" style="2" customWidth="1"/>
    <col min="7178" max="7178" width="7.625" style="2" customWidth="1"/>
    <col min="7179" max="7424" width="9" style="2"/>
    <col min="7425" max="7425" width="20.625" style="2" customWidth="1"/>
    <col min="7426" max="7426" width="12.5" style="2" customWidth="1"/>
    <col min="7427" max="7429" width="11.625" style="2" customWidth="1"/>
    <col min="7430" max="7430" width="11.5" style="2" customWidth="1"/>
    <col min="7431" max="7432" width="11.625" style="2" customWidth="1"/>
    <col min="7433" max="7433" width="7.25" style="2" customWidth="1"/>
    <col min="7434" max="7434" width="7.625" style="2" customWidth="1"/>
    <col min="7435" max="7680" width="9" style="2"/>
    <col min="7681" max="7681" width="20.625" style="2" customWidth="1"/>
    <col min="7682" max="7682" width="12.5" style="2" customWidth="1"/>
    <col min="7683" max="7685" width="11.625" style="2" customWidth="1"/>
    <col min="7686" max="7686" width="11.5" style="2" customWidth="1"/>
    <col min="7687" max="7688" width="11.625" style="2" customWidth="1"/>
    <col min="7689" max="7689" width="7.25" style="2" customWidth="1"/>
    <col min="7690" max="7690" width="7.625" style="2" customWidth="1"/>
    <col min="7691" max="7936" width="9" style="2"/>
    <col min="7937" max="7937" width="20.625" style="2" customWidth="1"/>
    <col min="7938" max="7938" width="12.5" style="2" customWidth="1"/>
    <col min="7939" max="7941" width="11.625" style="2" customWidth="1"/>
    <col min="7942" max="7942" width="11.5" style="2" customWidth="1"/>
    <col min="7943" max="7944" width="11.625" style="2" customWidth="1"/>
    <col min="7945" max="7945" width="7.25" style="2" customWidth="1"/>
    <col min="7946" max="7946" width="7.625" style="2" customWidth="1"/>
    <col min="7947" max="8192" width="9" style="2"/>
    <col min="8193" max="8193" width="20.625" style="2" customWidth="1"/>
    <col min="8194" max="8194" width="12.5" style="2" customWidth="1"/>
    <col min="8195" max="8197" width="11.625" style="2" customWidth="1"/>
    <col min="8198" max="8198" width="11.5" style="2" customWidth="1"/>
    <col min="8199" max="8200" width="11.625" style="2" customWidth="1"/>
    <col min="8201" max="8201" width="7.25" style="2" customWidth="1"/>
    <col min="8202" max="8202" width="7.625" style="2" customWidth="1"/>
    <col min="8203" max="8448" width="9" style="2"/>
    <col min="8449" max="8449" width="20.625" style="2" customWidth="1"/>
    <col min="8450" max="8450" width="12.5" style="2" customWidth="1"/>
    <col min="8451" max="8453" width="11.625" style="2" customWidth="1"/>
    <col min="8454" max="8454" width="11.5" style="2" customWidth="1"/>
    <col min="8455" max="8456" width="11.625" style="2" customWidth="1"/>
    <col min="8457" max="8457" width="7.25" style="2" customWidth="1"/>
    <col min="8458" max="8458" width="7.625" style="2" customWidth="1"/>
    <col min="8459" max="8704" width="9" style="2"/>
    <col min="8705" max="8705" width="20.625" style="2" customWidth="1"/>
    <col min="8706" max="8706" width="12.5" style="2" customWidth="1"/>
    <col min="8707" max="8709" width="11.625" style="2" customWidth="1"/>
    <col min="8710" max="8710" width="11.5" style="2" customWidth="1"/>
    <col min="8711" max="8712" width="11.625" style="2" customWidth="1"/>
    <col min="8713" max="8713" width="7.25" style="2" customWidth="1"/>
    <col min="8714" max="8714" width="7.625" style="2" customWidth="1"/>
    <col min="8715" max="8960" width="9" style="2"/>
    <col min="8961" max="8961" width="20.625" style="2" customWidth="1"/>
    <col min="8962" max="8962" width="12.5" style="2" customWidth="1"/>
    <col min="8963" max="8965" width="11.625" style="2" customWidth="1"/>
    <col min="8966" max="8966" width="11.5" style="2" customWidth="1"/>
    <col min="8967" max="8968" width="11.625" style="2" customWidth="1"/>
    <col min="8969" max="8969" width="7.25" style="2" customWidth="1"/>
    <col min="8970" max="8970" width="7.625" style="2" customWidth="1"/>
    <col min="8971" max="9216" width="9" style="2"/>
    <col min="9217" max="9217" width="20.625" style="2" customWidth="1"/>
    <col min="9218" max="9218" width="12.5" style="2" customWidth="1"/>
    <col min="9219" max="9221" width="11.625" style="2" customWidth="1"/>
    <col min="9222" max="9222" width="11.5" style="2" customWidth="1"/>
    <col min="9223" max="9224" width="11.625" style="2" customWidth="1"/>
    <col min="9225" max="9225" width="7.25" style="2" customWidth="1"/>
    <col min="9226" max="9226" width="7.625" style="2" customWidth="1"/>
    <col min="9227" max="9472" width="9" style="2"/>
    <col min="9473" max="9473" width="20.625" style="2" customWidth="1"/>
    <col min="9474" max="9474" width="12.5" style="2" customWidth="1"/>
    <col min="9475" max="9477" width="11.625" style="2" customWidth="1"/>
    <col min="9478" max="9478" width="11.5" style="2" customWidth="1"/>
    <col min="9479" max="9480" width="11.625" style="2" customWidth="1"/>
    <col min="9481" max="9481" width="7.25" style="2" customWidth="1"/>
    <col min="9482" max="9482" width="7.625" style="2" customWidth="1"/>
    <col min="9483" max="9728" width="9" style="2"/>
    <col min="9729" max="9729" width="20.625" style="2" customWidth="1"/>
    <col min="9730" max="9730" width="12.5" style="2" customWidth="1"/>
    <col min="9731" max="9733" width="11.625" style="2" customWidth="1"/>
    <col min="9734" max="9734" width="11.5" style="2" customWidth="1"/>
    <col min="9735" max="9736" width="11.625" style="2" customWidth="1"/>
    <col min="9737" max="9737" width="7.25" style="2" customWidth="1"/>
    <col min="9738" max="9738" width="7.625" style="2" customWidth="1"/>
    <col min="9739" max="9984" width="9" style="2"/>
    <col min="9985" max="9985" width="20.625" style="2" customWidth="1"/>
    <col min="9986" max="9986" width="12.5" style="2" customWidth="1"/>
    <col min="9987" max="9989" width="11.625" style="2" customWidth="1"/>
    <col min="9990" max="9990" width="11.5" style="2" customWidth="1"/>
    <col min="9991" max="9992" width="11.625" style="2" customWidth="1"/>
    <col min="9993" max="9993" width="7.25" style="2" customWidth="1"/>
    <col min="9994" max="9994" width="7.625" style="2" customWidth="1"/>
    <col min="9995" max="10240" width="9" style="2"/>
    <col min="10241" max="10241" width="20.625" style="2" customWidth="1"/>
    <col min="10242" max="10242" width="12.5" style="2" customWidth="1"/>
    <col min="10243" max="10245" width="11.625" style="2" customWidth="1"/>
    <col min="10246" max="10246" width="11.5" style="2" customWidth="1"/>
    <col min="10247" max="10248" width="11.625" style="2" customWidth="1"/>
    <col min="10249" max="10249" width="7.25" style="2" customWidth="1"/>
    <col min="10250" max="10250" width="7.625" style="2" customWidth="1"/>
    <col min="10251" max="10496" width="9" style="2"/>
    <col min="10497" max="10497" width="20.625" style="2" customWidth="1"/>
    <col min="10498" max="10498" width="12.5" style="2" customWidth="1"/>
    <col min="10499" max="10501" width="11.625" style="2" customWidth="1"/>
    <col min="10502" max="10502" width="11.5" style="2" customWidth="1"/>
    <col min="10503" max="10504" width="11.625" style="2" customWidth="1"/>
    <col min="10505" max="10505" width="7.25" style="2" customWidth="1"/>
    <col min="10506" max="10506" width="7.625" style="2" customWidth="1"/>
    <col min="10507" max="10752" width="9" style="2"/>
    <col min="10753" max="10753" width="20.625" style="2" customWidth="1"/>
    <col min="10754" max="10754" width="12.5" style="2" customWidth="1"/>
    <col min="10755" max="10757" width="11.625" style="2" customWidth="1"/>
    <col min="10758" max="10758" width="11.5" style="2" customWidth="1"/>
    <col min="10759" max="10760" width="11.625" style="2" customWidth="1"/>
    <col min="10761" max="10761" width="7.25" style="2" customWidth="1"/>
    <col min="10762" max="10762" width="7.625" style="2" customWidth="1"/>
    <col min="10763" max="11008" width="9" style="2"/>
    <col min="11009" max="11009" width="20.625" style="2" customWidth="1"/>
    <col min="11010" max="11010" width="12.5" style="2" customWidth="1"/>
    <col min="11011" max="11013" width="11.625" style="2" customWidth="1"/>
    <col min="11014" max="11014" width="11.5" style="2" customWidth="1"/>
    <col min="11015" max="11016" width="11.625" style="2" customWidth="1"/>
    <col min="11017" max="11017" width="7.25" style="2" customWidth="1"/>
    <col min="11018" max="11018" width="7.625" style="2" customWidth="1"/>
    <col min="11019" max="11264" width="9" style="2"/>
    <col min="11265" max="11265" width="20.625" style="2" customWidth="1"/>
    <col min="11266" max="11266" width="12.5" style="2" customWidth="1"/>
    <col min="11267" max="11269" width="11.625" style="2" customWidth="1"/>
    <col min="11270" max="11270" width="11.5" style="2" customWidth="1"/>
    <col min="11271" max="11272" width="11.625" style="2" customWidth="1"/>
    <col min="11273" max="11273" width="7.25" style="2" customWidth="1"/>
    <col min="11274" max="11274" width="7.625" style="2" customWidth="1"/>
    <col min="11275" max="11520" width="9" style="2"/>
    <col min="11521" max="11521" width="20.625" style="2" customWidth="1"/>
    <col min="11522" max="11522" width="12.5" style="2" customWidth="1"/>
    <col min="11523" max="11525" width="11.625" style="2" customWidth="1"/>
    <col min="11526" max="11526" width="11.5" style="2" customWidth="1"/>
    <col min="11527" max="11528" width="11.625" style="2" customWidth="1"/>
    <col min="11529" max="11529" width="7.25" style="2" customWidth="1"/>
    <col min="11530" max="11530" width="7.625" style="2" customWidth="1"/>
    <col min="11531" max="11776" width="9" style="2"/>
    <col min="11777" max="11777" width="20.625" style="2" customWidth="1"/>
    <col min="11778" max="11778" width="12.5" style="2" customWidth="1"/>
    <col min="11779" max="11781" width="11.625" style="2" customWidth="1"/>
    <col min="11782" max="11782" width="11.5" style="2" customWidth="1"/>
    <col min="11783" max="11784" width="11.625" style="2" customWidth="1"/>
    <col min="11785" max="11785" width="7.25" style="2" customWidth="1"/>
    <col min="11786" max="11786" width="7.625" style="2" customWidth="1"/>
    <col min="11787" max="12032" width="9" style="2"/>
    <col min="12033" max="12033" width="20.625" style="2" customWidth="1"/>
    <col min="12034" max="12034" width="12.5" style="2" customWidth="1"/>
    <col min="12035" max="12037" width="11.625" style="2" customWidth="1"/>
    <col min="12038" max="12038" width="11.5" style="2" customWidth="1"/>
    <col min="12039" max="12040" width="11.625" style="2" customWidth="1"/>
    <col min="12041" max="12041" width="7.25" style="2" customWidth="1"/>
    <col min="12042" max="12042" width="7.625" style="2" customWidth="1"/>
    <col min="12043" max="12288" width="9" style="2"/>
    <col min="12289" max="12289" width="20.625" style="2" customWidth="1"/>
    <col min="12290" max="12290" width="12.5" style="2" customWidth="1"/>
    <col min="12291" max="12293" width="11.625" style="2" customWidth="1"/>
    <col min="12294" max="12294" width="11.5" style="2" customWidth="1"/>
    <col min="12295" max="12296" width="11.625" style="2" customWidth="1"/>
    <col min="12297" max="12297" width="7.25" style="2" customWidth="1"/>
    <col min="12298" max="12298" width="7.625" style="2" customWidth="1"/>
    <col min="12299" max="12544" width="9" style="2"/>
    <col min="12545" max="12545" width="20.625" style="2" customWidth="1"/>
    <col min="12546" max="12546" width="12.5" style="2" customWidth="1"/>
    <col min="12547" max="12549" width="11.625" style="2" customWidth="1"/>
    <col min="12550" max="12550" width="11.5" style="2" customWidth="1"/>
    <col min="12551" max="12552" width="11.625" style="2" customWidth="1"/>
    <col min="12553" max="12553" width="7.25" style="2" customWidth="1"/>
    <col min="12554" max="12554" width="7.625" style="2" customWidth="1"/>
    <col min="12555" max="12800" width="9" style="2"/>
    <col min="12801" max="12801" width="20.625" style="2" customWidth="1"/>
    <col min="12802" max="12802" width="12.5" style="2" customWidth="1"/>
    <col min="12803" max="12805" width="11.625" style="2" customWidth="1"/>
    <col min="12806" max="12806" width="11.5" style="2" customWidth="1"/>
    <col min="12807" max="12808" width="11.625" style="2" customWidth="1"/>
    <col min="12809" max="12809" width="7.25" style="2" customWidth="1"/>
    <col min="12810" max="12810" width="7.625" style="2" customWidth="1"/>
    <col min="12811" max="13056" width="9" style="2"/>
    <col min="13057" max="13057" width="20.625" style="2" customWidth="1"/>
    <col min="13058" max="13058" width="12.5" style="2" customWidth="1"/>
    <col min="13059" max="13061" width="11.625" style="2" customWidth="1"/>
    <col min="13062" max="13062" width="11.5" style="2" customWidth="1"/>
    <col min="13063" max="13064" width="11.625" style="2" customWidth="1"/>
    <col min="13065" max="13065" width="7.25" style="2" customWidth="1"/>
    <col min="13066" max="13066" width="7.625" style="2" customWidth="1"/>
    <col min="13067" max="13312" width="9" style="2"/>
    <col min="13313" max="13313" width="20.625" style="2" customWidth="1"/>
    <col min="13314" max="13314" width="12.5" style="2" customWidth="1"/>
    <col min="13315" max="13317" width="11.625" style="2" customWidth="1"/>
    <col min="13318" max="13318" width="11.5" style="2" customWidth="1"/>
    <col min="13319" max="13320" width="11.625" style="2" customWidth="1"/>
    <col min="13321" max="13321" width="7.25" style="2" customWidth="1"/>
    <col min="13322" max="13322" width="7.625" style="2" customWidth="1"/>
    <col min="13323" max="13568" width="9" style="2"/>
    <col min="13569" max="13569" width="20.625" style="2" customWidth="1"/>
    <col min="13570" max="13570" width="12.5" style="2" customWidth="1"/>
    <col min="13571" max="13573" width="11.625" style="2" customWidth="1"/>
    <col min="13574" max="13574" width="11.5" style="2" customWidth="1"/>
    <col min="13575" max="13576" width="11.625" style="2" customWidth="1"/>
    <col min="13577" max="13577" width="7.25" style="2" customWidth="1"/>
    <col min="13578" max="13578" width="7.625" style="2" customWidth="1"/>
    <col min="13579" max="13824" width="9" style="2"/>
    <col min="13825" max="13825" width="20.625" style="2" customWidth="1"/>
    <col min="13826" max="13826" width="12.5" style="2" customWidth="1"/>
    <col min="13827" max="13829" width="11.625" style="2" customWidth="1"/>
    <col min="13830" max="13830" width="11.5" style="2" customWidth="1"/>
    <col min="13831" max="13832" width="11.625" style="2" customWidth="1"/>
    <col min="13833" max="13833" width="7.25" style="2" customWidth="1"/>
    <col min="13834" max="13834" width="7.625" style="2" customWidth="1"/>
    <col min="13835" max="14080" width="9" style="2"/>
    <col min="14081" max="14081" width="20.625" style="2" customWidth="1"/>
    <col min="14082" max="14082" width="12.5" style="2" customWidth="1"/>
    <col min="14083" max="14085" width="11.625" style="2" customWidth="1"/>
    <col min="14086" max="14086" width="11.5" style="2" customWidth="1"/>
    <col min="14087" max="14088" width="11.625" style="2" customWidth="1"/>
    <col min="14089" max="14089" width="7.25" style="2" customWidth="1"/>
    <col min="14090" max="14090" width="7.625" style="2" customWidth="1"/>
    <col min="14091" max="14336" width="9" style="2"/>
    <col min="14337" max="14337" width="20.625" style="2" customWidth="1"/>
    <col min="14338" max="14338" width="12.5" style="2" customWidth="1"/>
    <col min="14339" max="14341" width="11.625" style="2" customWidth="1"/>
    <col min="14342" max="14342" width="11.5" style="2" customWidth="1"/>
    <col min="14343" max="14344" width="11.625" style="2" customWidth="1"/>
    <col min="14345" max="14345" width="7.25" style="2" customWidth="1"/>
    <col min="14346" max="14346" width="7.625" style="2" customWidth="1"/>
    <col min="14347" max="14592" width="9" style="2"/>
    <col min="14593" max="14593" width="20.625" style="2" customWidth="1"/>
    <col min="14594" max="14594" width="12.5" style="2" customWidth="1"/>
    <col min="14595" max="14597" width="11.625" style="2" customWidth="1"/>
    <col min="14598" max="14598" width="11.5" style="2" customWidth="1"/>
    <col min="14599" max="14600" width="11.625" style="2" customWidth="1"/>
    <col min="14601" max="14601" width="7.25" style="2" customWidth="1"/>
    <col min="14602" max="14602" width="7.625" style="2" customWidth="1"/>
    <col min="14603" max="14848" width="9" style="2"/>
    <col min="14849" max="14849" width="20.625" style="2" customWidth="1"/>
    <col min="14850" max="14850" width="12.5" style="2" customWidth="1"/>
    <col min="14851" max="14853" width="11.625" style="2" customWidth="1"/>
    <col min="14854" max="14854" width="11.5" style="2" customWidth="1"/>
    <col min="14855" max="14856" width="11.625" style="2" customWidth="1"/>
    <col min="14857" max="14857" width="7.25" style="2" customWidth="1"/>
    <col min="14858" max="14858" width="7.625" style="2" customWidth="1"/>
    <col min="14859" max="15104" width="9" style="2"/>
    <col min="15105" max="15105" width="20.625" style="2" customWidth="1"/>
    <col min="15106" max="15106" width="12.5" style="2" customWidth="1"/>
    <col min="15107" max="15109" width="11.625" style="2" customWidth="1"/>
    <col min="15110" max="15110" width="11.5" style="2" customWidth="1"/>
    <col min="15111" max="15112" width="11.625" style="2" customWidth="1"/>
    <col min="15113" max="15113" width="7.25" style="2" customWidth="1"/>
    <col min="15114" max="15114" width="7.625" style="2" customWidth="1"/>
    <col min="15115" max="15360" width="9" style="2"/>
    <col min="15361" max="15361" width="20.625" style="2" customWidth="1"/>
    <col min="15362" max="15362" width="12.5" style="2" customWidth="1"/>
    <col min="15363" max="15365" width="11.625" style="2" customWidth="1"/>
    <col min="15366" max="15366" width="11.5" style="2" customWidth="1"/>
    <col min="15367" max="15368" width="11.625" style="2" customWidth="1"/>
    <col min="15369" max="15369" width="7.25" style="2" customWidth="1"/>
    <col min="15370" max="15370" width="7.625" style="2" customWidth="1"/>
    <col min="15371" max="15616" width="9" style="2"/>
    <col min="15617" max="15617" width="20.625" style="2" customWidth="1"/>
    <col min="15618" max="15618" width="12.5" style="2" customWidth="1"/>
    <col min="15619" max="15621" width="11.625" style="2" customWidth="1"/>
    <col min="15622" max="15622" width="11.5" style="2" customWidth="1"/>
    <col min="15623" max="15624" width="11.625" style="2" customWidth="1"/>
    <col min="15625" max="15625" width="7.25" style="2" customWidth="1"/>
    <col min="15626" max="15626" width="7.625" style="2" customWidth="1"/>
    <col min="15627" max="15872" width="9" style="2"/>
    <col min="15873" max="15873" width="20.625" style="2" customWidth="1"/>
    <col min="15874" max="15874" width="12.5" style="2" customWidth="1"/>
    <col min="15875" max="15877" width="11.625" style="2" customWidth="1"/>
    <col min="15878" max="15878" width="11.5" style="2" customWidth="1"/>
    <col min="15879" max="15880" width="11.625" style="2" customWidth="1"/>
    <col min="15881" max="15881" width="7.25" style="2" customWidth="1"/>
    <col min="15882" max="15882" width="7.625" style="2" customWidth="1"/>
    <col min="15883" max="16128" width="9" style="2"/>
    <col min="16129" max="16129" width="20.625" style="2" customWidth="1"/>
    <col min="16130" max="16130" width="12.5" style="2" customWidth="1"/>
    <col min="16131" max="16133" width="11.625" style="2" customWidth="1"/>
    <col min="16134" max="16134" width="11.5" style="2" customWidth="1"/>
    <col min="16135" max="16136" width="11.625" style="2" customWidth="1"/>
    <col min="16137" max="16137" width="7.25" style="2" customWidth="1"/>
    <col min="16138" max="16138" width="7.625" style="2" customWidth="1"/>
    <col min="16139" max="16384" width="9" style="2"/>
  </cols>
  <sheetData>
    <row r="1" spans="1:10" ht="24" x14ac:dyDescent="0.15">
      <c r="A1" s="55" t="s">
        <v>39</v>
      </c>
      <c r="B1" s="55"/>
      <c r="C1" s="55"/>
      <c r="D1" s="55"/>
      <c r="E1" s="55"/>
      <c r="F1" s="55"/>
      <c r="G1" s="55"/>
      <c r="H1" s="55"/>
      <c r="I1" s="56" t="s">
        <v>42</v>
      </c>
      <c r="J1" s="56"/>
    </row>
    <row r="2" spans="1:10" ht="5.25" customHeight="1" x14ac:dyDescent="0.15">
      <c r="G2" s="57"/>
      <c r="H2" s="58"/>
      <c r="I2" s="58"/>
      <c r="J2" s="27"/>
    </row>
    <row r="3" spans="1:10" s="4" customFormat="1" ht="21" customHeight="1" x14ac:dyDescent="0.15">
      <c r="A3" s="59" t="s">
        <v>7</v>
      </c>
      <c r="B3" s="60"/>
      <c r="C3" s="1" t="s">
        <v>8</v>
      </c>
      <c r="D3" s="1" t="s">
        <v>9</v>
      </c>
      <c r="E3" s="1" t="s">
        <v>10</v>
      </c>
      <c r="F3" s="1" t="s">
        <v>11</v>
      </c>
      <c r="G3" s="1" t="s">
        <v>12</v>
      </c>
      <c r="H3" s="9" t="s">
        <v>13</v>
      </c>
      <c r="I3" s="61" t="s">
        <v>1</v>
      </c>
      <c r="J3" s="60"/>
    </row>
    <row r="4" spans="1:10" ht="20.100000000000001" customHeight="1" x14ac:dyDescent="0.15">
      <c r="A4" s="39" t="s">
        <v>4</v>
      </c>
      <c r="B4" s="7" t="s">
        <v>0</v>
      </c>
      <c r="C4" s="26">
        <v>10</v>
      </c>
      <c r="D4" s="26">
        <v>5</v>
      </c>
      <c r="E4" s="26">
        <v>3</v>
      </c>
      <c r="F4" s="26">
        <v>5</v>
      </c>
      <c r="G4" s="26">
        <v>10</v>
      </c>
      <c r="H4" s="28">
        <v>8</v>
      </c>
      <c r="I4" s="40">
        <f t="shared" ref="I4:I55" si="0">SUM(C4:H4)</f>
        <v>41</v>
      </c>
      <c r="J4" s="41"/>
    </row>
    <row r="5" spans="1:10" ht="20.100000000000001" customHeight="1" x14ac:dyDescent="0.15">
      <c r="A5" s="54"/>
      <c r="B5" s="8" t="s">
        <v>32</v>
      </c>
      <c r="C5" s="10">
        <v>12</v>
      </c>
      <c r="D5" s="10">
        <v>21</v>
      </c>
      <c r="E5" s="10">
        <v>8</v>
      </c>
      <c r="F5" s="10">
        <v>8</v>
      </c>
      <c r="G5" s="10">
        <v>2</v>
      </c>
      <c r="H5" s="11">
        <v>2</v>
      </c>
      <c r="I5" s="42">
        <f>SUM(C5:H5)</f>
        <v>53</v>
      </c>
      <c r="J5" s="43"/>
    </row>
    <row r="6" spans="1:10" ht="20.100000000000001" customHeight="1" x14ac:dyDescent="0.15">
      <c r="A6" s="39" t="s">
        <v>3</v>
      </c>
      <c r="B6" s="7" t="s">
        <v>0</v>
      </c>
      <c r="C6" s="26">
        <v>12</v>
      </c>
      <c r="D6" s="26">
        <v>15</v>
      </c>
      <c r="E6" s="26">
        <v>0</v>
      </c>
      <c r="F6" s="26">
        <v>0</v>
      </c>
      <c r="G6" s="26">
        <v>1</v>
      </c>
      <c r="H6" s="28">
        <v>4</v>
      </c>
      <c r="I6" s="40">
        <f t="shared" si="0"/>
        <v>32</v>
      </c>
      <c r="J6" s="41"/>
    </row>
    <row r="7" spans="1:10" ht="20.100000000000001" customHeight="1" x14ac:dyDescent="0.15">
      <c r="A7" s="39"/>
      <c r="B7" s="8" t="s">
        <v>32</v>
      </c>
      <c r="C7" s="6">
        <v>19</v>
      </c>
      <c r="D7" s="6">
        <v>39</v>
      </c>
      <c r="E7" s="6">
        <v>11</v>
      </c>
      <c r="F7" s="6">
        <v>6</v>
      </c>
      <c r="G7" s="6">
        <v>3</v>
      </c>
      <c r="H7" s="12">
        <v>0</v>
      </c>
      <c r="I7" s="42">
        <f t="shared" si="0"/>
        <v>78</v>
      </c>
      <c r="J7" s="43"/>
    </row>
    <row r="8" spans="1:10" ht="20.100000000000001" customHeight="1" x14ac:dyDescent="0.15">
      <c r="A8" s="39" t="s">
        <v>19</v>
      </c>
      <c r="B8" s="7" t="s">
        <v>0</v>
      </c>
      <c r="C8" s="26">
        <v>13</v>
      </c>
      <c r="D8" s="26">
        <v>9</v>
      </c>
      <c r="E8" s="26">
        <v>8</v>
      </c>
      <c r="F8" s="26">
        <v>4</v>
      </c>
      <c r="G8" s="26">
        <v>1</v>
      </c>
      <c r="H8" s="29">
        <v>1</v>
      </c>
      <c r="I8" s="40">
        <f t="shared" si="0"/>
        <v>36</v>
      </c>
      <c r="J8" s="41"/>
    </row>
    <row r="9" spans="1:10" ht="20.100000000000001" customHeight="1" x14ac:dyDescent="0.15">
      <c r="A9" s="39"/>
      <c r="B9" s="8" t="s">
        <v>32</v>
      </c>
      <c r="C9" s="6">
        <v>13</v>
      </c>
      <c r="D9" s="6">
        <v>29</v>
      </c>
      <c r="E9" s="6">
        <v>8</v>
      </c>
      <c r="F9" s="6">
        <v>6</v>
      </c>
      <c r="G9" s="6">
        <v>3</v>
      </c>
      <c r="H9" s="12">
        <v>0</v>
      </c>
      <c r="I9" s="42">
        <f>SUM(C9:H9)</f>
        <v>59</v>
      </c>
      <c r="J9" s="43"/>
    </row>
    <row r="10" spans="1:10" ht="20.100000000000001" customHeight="1" x14ac:dyDescent="0.15">
      <c r="A10" s="39" t="s">
        <v>5</v>
      </c>
      <c r="B10" s="7" t="s">
        <v>0</v>
      </c>
      <c r="C10" s="26">
        <v>9</v>
      </c>
      <c r="D10" s="26">
        <v>11</v>
      </c>
      <c r="E10" s="26">
        <v>10</v>
      </c>
      <c r="F10" s="26">
        <v>7</v>
      </c>
      <c r="G10" s="26">
        <v>4</v>
      </c>
      <c r="H10" s="28">
        <v>1</v>
      </c>
      <c r="I10" s="40">
        <f t="shared" si="0"/>
        <v>42</v>
      </c>
      <c r="J10" s="41"/>
    </row>
    <row r="11" spans="1:10" ht="20.100000000000001" customHeight="1" x14ac:dyDescent="0.15">
      <c r="A11" s="39"/>
      <c r="B11" s="8" t="s">
        <v>32</v>
      </c>
      <c r="C11" s="6">
        <v>13</v>
      </c>
      <c r="D11" s="6">
        <v>17</v>
      </c>
      <c r="E11" s="6">
        <v>8</v>
      </c>
      <c r="F11" s="6">
        <v>2</v>
      </c>
      <c r="G11" s="6">
        <v>3</v>
      </c>
      <c r="H11" s="12">
        <v>0</v>
      </c>
      <c r="I11" s="42">
        <f t="shared" si="0"/>
        <v>43</v>
      </c>
      <c r="J11" s="43"/>
    </row>
    <row r="12" spans="1:10" ht="20.100000000000001" customHeight="1" x14ac:dyDescent="0.15">
      <c r="A12" s="39" t="s">
        <v>20</v>
      </c>
      <c r="B12" s="7" t="s">
        <v>0</v>
      </c>
      <c r="C12" s="26">
        <v>12</v>
      </c>
      <c r="D12" s="26">
        <v>13</v>
      </c>
      <c r="E12" s="26">
        <v>5</v>
      </c>
      <c r="F12" s="26">
        <v>2</v>
      </c>
      <c r="G12" s="26">
        <v>3</v>
      </c>
      <c r="H12" s="28">
        <v>0</v>
      </c>
      <c r="I12" s="40">
        <f t="shared" si="0"/>
        <v>35</v>
      </c>
      <c r="J12" s="41"/>
    </row>
    <row r="13" spans="1:10" ht="20.100000000000001" customHeight="1" x14ac:dyDescent="0.15">
      <c r="A13" s="39"/>
      <c r="B13" s="8" t="s">
        <v>32</v>
      </c>
      <c r="C13" s="6">
        <v>16</v>
      </c>
      <c r="D13" s="6">
        <v>31</v>
      </c>
      <c r="E13" s="6">
        <v>12</v>
      </c>
      <c r="F13" s="6">
        <v>9</v>
      </c>
      <c r="G13" s="6">
        <v>2</v>
      </c>
      <c r="H13" s="12">
        <v>1</v>
      </c>
      <c r="I13" s="42">
        <f t="shared" si="0"/>
        <v>71</v>
      </c>
      <c r="J13" s="43"/>
    </row>
    <row r="14" spans="1:10" ht="20.100000000000001" customHeight="1" x14ac:dyDescent="0.15">
      <c r="A14" s="39" t="s">
        <v>21</v>
      </c>
      <c r="B14" s="7" t="s">
        <v>0</v>
      </c>
      <c r="C14" s="26">
        <v>10</v>
      </c>
      <c r="D14" s="26">
        <v>10</v>
      </c>
      <c r="E14" s="26">
        <v>2</v>
      </c>
      <c r="F14" s="26">
        <v>2</v>
      </c>
      <c r="G14" s="26">
        <v>0</v>
      </c>
      <c r="H14" s="28">
        <v>0</v>
      </c>
      <c r="I14" s="40">
        <f t="shared" si="0"/>
        <v>24</v>
      </c>
      <c r="J14" s="41"/>
    </row>
    <row r="15" spans="1:10" ht="20.100000000000001" customHeight="1" x14ac:dyDescent="0.15">
      <c r="A15" s="39"/>
      <c r="B15" s="8" t="s">
        <v>32</v>
      </c>
      <c r="C15" s="6">
        <v>35</v>
      </c>
      <c r="D15" s="6">
        <v>46</v>
      </c>
      <c r="E15" s="6">
        <v>26</v>
      </c>
      <c r="F15" s="6">
        <v>18</v>
      </c>
      <c r="G15" s="6">
        <v>4</v>
      </c>
      <c r="H15" s="12">
        <v>1</v>
      </c>
      <c r="I15" s="42">
        <f t="shared" si="0"/>
        <v>130</v>
      </c>
      <c r="J15" s="43"/>
    </row>
    <row r="16" spans="1:10" ht="20.100000000000001" customHeight="1" x14ac:dyDescent="0.15">
      <c r="A16" s="39" t="s">
        <v>22</v>
      </c>
      <c r="B16" s="7" t="s">
        <v>0</v>
      </c>
      <c r="C16" s="26">
        <v>15</v>
      </c>
      <c r="D16" s="26">
        <v>11</v>
      </c>
      <c r="E16" s="26">
        <v>0</v>
      </c>
      <c r="F16" s="26">
        <v>0</v>
      </c>
      <c r="G16" s="26">
        <v>0</v>
      </c>
      <c r="H16" s="28">
        <v>3</v>
      </c>
      <c r="I16" s="40">
        <f t="shared" si="0"/>
        <v>29</v>
      </c>
      <c r="J16" s="41"/>
    </row>
    <row r="17" spans="1:10" ht="20.100000000000001" customHeight="1" x14ac:dyDescent="0.15">
      <c r="A17" s="39"/>
      <c r="B17" s="8" t="s">
        <v>32</v>
      </c>
      <c r="C17" s="6">
        <v>26</v>
      </c>
      <c r="D17" s="6">
        <v>31</v>
      </c>
      <c r="E17" s="6">
        <v>10</v>
      </c>
      <c r="F17" s="6">
        <v>4</v>
      </c>
      <c r="G17" s="6">
        <v>0</v>
      </c>
      <c r="H17" s="12">
        <v>0</v>
      </c>
      <c r="I17" s="42">
        <f>SUM(C17:H17)</f>
        <v>71</v>
      </c>
      <c r="J17" s="43"/>
    </row>
    <row r="18" spans="1:10" ht="20.100000000000001" customHeight="1" x14ac:dyDescent="0.15">
      <c r="A18" s="39" t="s">
        <v>23</v>
      </c>
      <c r="B18" s="7" t="s">
        <v>0</v>
      </c>
      <c r="C18" s="26">
        <v>9</v>
      </c>
      <c r="D18" s="26">
        <v>9</v>
      </c>
      <c r="E18" s="26">
        <v>6</v>
      </c>
      <c r="F18" s="26">
        <v>1</v>
      </c>
      <c r="G18" s="26">
        <v>0</v>
      </c>
      <c r="H18" s="28">
        <v>0</v>
      </c>
      <c r="I18" s="40">
        <f t="shared" si="0"/>
        <v>25</v>
      </c>
      <c r="J18" s="41"/>
    </row>
    <row r="19" spans="1:10" ht="20.100000000000001" customHeight="1" x14ac:dyDescent="0.15">
      <c r="A19" s="39"/>
      <c r="B19" s="8" t="s">
        <v>32</v>
      </c>
      <c r="C19" s="6">
        <v>19</v>
      </c>
      <c r="D19" s="6">
        <v>27</v>
      </c>
      <c r="E19" s="6">
        <v>13</v>
      </c>
      <c r="F19" s="6">
        <v>12</v>
      </c>
      <c r="G19" s="6">
        <v>1</v>
      </c>
      <c r="H19" s="12">
        <v>1</v>
      </c>
      <c r="I19" s="42">
        <f t="shared" si="0"/>
        <v>73</v>
      </c>
      <c r="J19" s="43"/>
    </row>
    <row r="20" spans="1:10" ht="20.100000000000001" customHeight="1" x14ac:dyDescent="0.15">
      <c r="A20" s="39" t="s">
        <v>24</v>
      </c>
      <c r="B20" s="7" t="s">
        <v>0</v>
      </c>
      <c r="C20" s="26">
        <v>8</v>
      </c>
      <c r="D20" s="26">
        <v>6</v>
      </c>
      <c r="E20" s="26">
        <v>3</v>
      </c>
      <c r="F20" s="26">
        <v>0</v>
      </c>
      <c r="G20" s="26">
        <v>0</v>
      </c>
      <c r="H20" s="28">
        <v>0</v>
      </c>
      <c r="I20" s="40">
        <f t="shared" si="0"/>
        <v>17</v>
      </c>
      <c r="J20" s="41"/>
    </row>
    <row r="21" spans="1:10" ht="20.100000000000001" customHeight="1" x14ac:dyDescent="0.15">
      <c r="A21" s="39"/>
      <c r="B21" s="8" t="s">
        <v>32</v>
      </c>
      <c r="C21" s="6">
        <v>11</v>
      </c>
      <c r="D21" s="6">
        <v>18</v>
      </c>
      <c r="E21" s="6">
        <v>8</v>
      </c>
      <c r="F21" s="6">
        <v>5</v>
      </c>
      <c r="G21" s="6">
        <v>1</v>
      </c>
      <c r="H21" s="12">
        <v>0</v>
      </c>
      <c r="I21" s="42">
        <f t="shared" si="0"/>
        <v>43</v>
      </c>
      <c r="J21" s="43"/>
    </row>
    <row r="22" spans="1:10" ht="20.100000000000001" customHeight="1" x14ac:dyDescent="0.15">
      <c r="A22" s="39" t="s">
        <v>6</v>
      </c>
      <c r="B22" s="7" t="s">
        <v>0</v>
      </c>
      <c r="C22" s="26">
        <v>10</v>
      </c>
      <c r="D22" s="26">
        <v>15</v>
      </c>
      <c r="E22" s="26">
        <v>5</v>
      </c>
      <c r="F22" s="26">
        <v>0</v>
      </c>
      <c r="G22" s="26">
        <v>5</v>
      </c>
      <c r="H22" s="28">
        <v>2</v>
      </c>
      <c r="I22" s="40">
        <f t="shared" si="0"/>
        <v>37</v>
      </c>
      <c r="J22" s="41"/>
    </row>
    <row r="23" spans="1:10" ht="20.100000000000001" customHeight="1" x14ac:dyDescent="0.15">
      <c r="A23" s="39"/>
      <c r="B23" s="8" t="s">
        <v>32</v>
      </c>
      <c r="C23" s="6">
        <v>7</v>
      </c>
      <c r="D23" s="6">
        <v>6</v>
      </c>
      <c r="E23" s="6">
        <v>1</v>
      </c>
      <c r="F23" s="6">
        <v>2</v>
      </c>
      <c r="G23" s="6">
        <v>0</v>
      </c>
      <c r="H23" s="12">
        <v>0</v>
      </c>
      <c r="I23" s="42">
        <f t="shared" si="0"/>
        <v>16</v>
      </c>
      <c r="J23" s="43"/>
    </row>
    <row r="24" spans="1:10" ht="20.100000000000001" customHeight="1" x14ac:dyDescent="0.15">
      <c r="A24" s="39" t="s">
        <v>25</v>
      </c>
      <c r="B24" s="7" t="s">
        <v>0</v>
      </c>
      <c r="C24" s="26">
        <v>15</v>
      </c>
      <c r="D24" s="26">
        <v>12</v>
      </c>
      <c r="E24" s="26">
        <v>8</v>
      </c>
      <c r="F24" s="26">
        <v>5</v>
      </c>
      <c r="G24" s="26">
        <v>5</v>
      </c>
      <c r="H24" s="28">
        <v>3</v>
      </c>
      <c r="I24" s="40">
        <f t="shared" si="0"/>
        <v>48</v>
      </c>
      <c r="J24" s="41"/>
    </row>
    <row r="25" spans="1:10" ht="20.100000000000001" customHeight="1" x14ac:dyDescent="0.15">
      <c r="A25" s="39"/>
      <c r="B25" s="8" t="s">
        <v>32</v>
      </c>
      <c r="C25" s="6">
        <v>14</v>
      </c>
      <c r="D25" s="6">
        <v>9</v>
      </c>
      <c r="E25" s="6">
        <v>1</v>
      </c>
      <c r="F25" s="6">
        <v>5</v>
      </c>
      <c r="G25" s="6">
        <v>0</v>
      </c>
      <c r="H25" s="12">
        <v>0</v>
      </c>
      <c r="I25" s="42">
        <f>SUM(C25:H25)</f>
        <v>29</v>
      </c>
      <c r="J25" s="43"/>
    </row>
    <row r="26" spans="1:10" ht="20.100000000000001" customHeight="1" x14ac:dyDescent="0.15">
      <c r="A26" s="39" t="s">
        <v>26</v>
      </c>
      <c r="B26" s="7" t="s">
        <v>0</v>
      </c>
      <c r="C26" s="26">
        <v>15</v>
      </c>
      <c r="D26" s="26">
        <v>9</v>
      </c>
      <c r="E26" s="26">
        <v>6</v>
      </c>
      <c r="F26" s="26">
        <v>2</v>
      </c>
      <c r="G26" s="26">
        <v>1</v>
      </c>
      <c r="H26" s="28">
        <v>0</v>
      </c>
      <c r="I26" s="40">
        <f t="shared" si="0"/>
        <v>33</v>
      </c>
      <c r="J26" s="41"/>
    </row>
    <row r="27" spans="1:10" ht="20.100000000000001" customHeight="1" x14ac:dyDescent="0.15">
      <c r="A27" s="39"/>
      <c r="B27" s="8" t="s">
        <v>32</v>
      </c>
      <c r="C27" s="6">
        <v>27</v>
      </c>
      <c r="D27" s="6">
        <v>42</v>
      </c>
      <c r="E27" s="6">
        <v>14</v>
      </c>
      <c r="F27" s="6">
        <v>8</v>
      </c>
      <c r="G27" s="6">
        <v>1</v>
      </c>
      <c r="H27" s="12">
        <v>0</v>
      </c>
      <c r="I27" s="42">
        <f t="shared" si="0"/>
        <v>92</v>
      </c>
      <c r="J27" s="43"/>
    </row>
    <row r="28" spans="1:10" ht="20.100000000000001" customHeight="1" x14ac:dyDescent="0.15">
      <c r="A28" s="39" t="s">
        <v>27</v>
      </c>
      <c r="B28" s="7" t="s">
        <v>0</v>
      </c>
      <c r="C28" s="26">
        <v>9</v>
      </c>
      <c r="D28" s="26">
        <v>6</v>
      </c>
      <c r="E28" s="26">
        <v>7</v>
      </c>
      <c r="F28" s="13">
        <v>6</v>
      </c>
      <c r="G28" s="26">
        <v>1</v>
      </c>
      <c r="H28" s="28">
        <v>0</v>
      </c>
      <c r="I28" s="40">
        <f t="shared" si="0"/>
        <v>29</v>
      </c>
      <c r="J28" s="41"/>
    </row>
    <row r="29" spans="1:10" ht="20.100000000000001" customHeight="1" x14ac:dyDescent="0.15">
      <c r="A29" s="39"/>
      <c r="B29" s="8" t="s">
        <v>32</v>
      </c>
      <c r="C29" s="6">
        <v>10</v>
      </c>
      <c r="D29" s="6">
        <v>21</v>
      </c>
      <c r="E29" s="6">
        <v>3</v>
      </c>
      <c r="F29" s="6">
        <v>2</v>
      </c>
      <c r="G29" s="6">
        <v>0</v>
      </c>
      <c r="H29" s="12">
        <v>0</v>
      </c>
      <c r="I29" s="42">
        <f t="shared" si="0"/>
        <v>36</v>
      </c>
      <c r="J29" s="43"/>
    </row>
    <row r="30" spans="1:10" ht="20.100000000000001" customHeight="1" x14ac:dyDescent="0.15">
      <c r="A30" s="39" t="s">
        <v>2</v>
      </c>
      <c r="B30" s="7" t="s">
        <v>0</v>
      </c>
      <c r="C30" s="26">
        <v>9</v>
      </c>
      <c r="D30" s="26">
        <v>3</v>
      </c>
      <c r="E30" s="26">
        <v>2</v>
      </c>
      <c r="F30" s="26">
        <v>1</v>
      </c>
      <c r="G30" s="26">
        <v>0</v>
      </c>
      <c r="H30" s="28">
        <v>0</v>
      </c>
      <c r="I30" s="40">
        <f t="shared" si="0"/>
        <v>15</v>
      </c>
      <c r="J30" s="41"/>
    </row>
    <row r="31" spans="1:10" ht="20.100000000000001" customHeight="1" x14ac:dyDescent="0.15">
      <c r="A31" s="39"/>
      <c r="B31" s="8" t="s">
        <v>32</v>
      </c>
      <c r="C31" s="6">
        <v>33</v>
      </c>
      <c r="D31" s="6">
        <v>48</v>
      </c>
      <c r="E31" s="6">
        <v>30</v>
      </c>
      <c r="F31" s="6">
        <v>14</v>
      </c>
      <c r="G31" s="6">
        <v>5</v>
      </c>
      <c r="H31" s="12">
        <v>1</v>
      </c>
      <c r="I31" s="42">
        <f t="shared" si="0"/>
        <v>131</v>
      </c>
      <c r="J31" s="43"/>
    </row>
    <row r="32" spans="1:10" ht="20.100000000000001" customHeight="1" x14ac:dyDescent="0.15">
      <c r="A32" s="39" t="s">
        <v>28</v>
      </c>
      <c r="B32" s="7" t="s">
        <v>0</v>
      </c>
      <c r="C32" s="26">
        <v>6</v>
      </c>
      <c r="D32" s="26">
        <v>5</v>
      </c>
      <c r="E32" s="26">
        <v>1</v>
      </c>
      <c r="F32" s="26">
        <v>1</v>
      </c>
      <c r="G32" s="36">
        <v>0</v>
      </c>
      <c r="H32" s="37">
        <v>0</v>
      </c>
      <c r="I32" s="40">
        <f t="shared" si="0"/>
        <v>13</v>
      </c>
      <c r="J32" s="41"/>
    </row>
    <row r="33" spans="1:10" ht="20.100000000000001" customHeight="1" x14ac:dyDescent="0.15">
      <c r="A33" s="39"/>
      <c r="B33" s="8" t="s">
        <v>32</v>
      </c>
      <c r="C33" s="6">
        <v>15</v>
      </c>
      <c r="D33" s="6">
        <v>18</v>
      </c>
      <c r="E33" s="6">
        <v>0</v>
      </c>
      <c r="F33" s="6">
        <v>6</v>
      </c>
      <c r="G33" s="6">
        <v>0</v>
      </c>
      <c r="H33" s="12">
        <v>0</v>
      </c>
      <c r="I33" s="42">
        <f t="shared" si="0"/>
        <v>39</v>
      </c>
      <c r="J33" s="43"/>
    </row>
    <row r="34" spans="1:10" ht="20.100000000000001" customHeight="1" x14ac:dyDescent="0.15">
      <c r="A34" s="39" t="s">
        <v>29</v>
      </c>
      <c r="B34" s="7" t="s">
        <v>0</v>
      </c>
      <c r="C34" s="26">
        <v>10</v>
      </c>
      <c r="D34" s="26">
        <v>6</v>
      </c>
      <c r="E34" s="26">
        <v>4</v>
      </c>
      <c r="F34" s="26">
        <v>5</v>
      </c>
      <c r="G34" s="26">
        <v>6</v>
      </c>
      <c r="H34" s="28">
        <v>0</v>
      </c>
      <c r="I34" s="40">
        <f t="shared" si="0"/>
        <v>31</v>
      </c>
      <c r="J34" s="41"/>
    </row>
    <row r="35" spans="1:10" ht="19.5" customHeight="1" x14ac:dyDescent="0.15">
      <c r="A35" s="39"/>
      <c r="B35" s="8" t="s">
        <v>32</v>
      </c>
      <c r="C35" s="6">
        <v>26</v>
      </c>
      <c r="D35" s="6">
        <v>41</v>
      </c>
      <c r="E35" s="6">
        <v>9</v>
      </c>
      <c r="F35" s="6">
        <v>9</v>
      </c>
      <c r="G35" s="6">
        <v>2</v>
      </c>
      <c r="H35" s="12">
        <v>0</v>
      </c>
      <c r="I35" s="42">
        <f>SUM(C35:H35)</f>
        <v>87</v>
      </c>
      <c r="J35" s="43"/>
    </row>
    <row r="36" spans="1:10" ht="20.100000000000001" customHeight="1" x14ac:dyDescent="0.15">
      <c r="A36" s="39" t="s">
        <v>14</v>
      </c>
      <c r="B36" s="7" t="s">
        <v>0</v>
      </c>
      <c r="C36" s="17"/>
      <c r="D36" s="24"/>
      <c r="E36" s="26">
        <v>2</v>
      </c>
      <c r="F36" s="24"/>
      <c r="G36" s="24"/>
      <c r="H36" s="24"/>
      <c r="I36" s="40">
        <f t="shared" si="0"/>
        <v>2</v>
      </c>
      <c r="J36" s="41"/>
    </row>
    <row r="37" spans="1:10" ht="20.100000000000001" customHeight="1" x14ac:dyDescent="0.15">
      <c r="A37" s="39"/>
      <c r="B37" s="8" t="s">
        <v>32</v>
      </c>
      <c r="C37" s="19"/>
      <c r="D37" s="25"/>
      <c r="E37" s="6">
        <v>2</v>
      </c>
      <c r="F37" s="25"/>
      <c r="G37" s="25"/>
      <c r="H37" s="25"/>
      <c r="I37" s="42">
        <f t="shared" si="0"/>
        <v>2</v>
      </c>
      <c r="J37" s="43"/>
    </row>
    <row r="38" spans="1:10" ht="20.100000000000001" customHeight="1" x14ac:dyDescent="0.15">
      <c r="A38" s="39" t="s">
        <v>40</v>
      </c>
      <c r="B38" s="7" t="s">
        <v>0</v>
      </c>
      <c r="C38" s="36">
        <v>8</v>
      </c>
      <c r="D38" s="36">
        <v>5</v>
      </c>
      <c r="E38" s="36">
        <v>1</v>
      </c>
      <c r="F38" s="36">
        <v>1</v>
      </c>
      <c r="G38" s="36">
        <v>1</v>
      </c>
      <c r="H38" s="36">
        <v>0</v>
      </c>
      <c r="I38" s="40">
        <f t="shared" ref="I38:I39" si="1">SUM(C38:H38)</f>
        <v>16</v>
      </c>
      <c r="J38" s="41"/>
    </row>
    <row r="39" spans="1:10" ht="20.100000000000001" customHeight="1" x14ac:dyDescent="0.15">
      <c r="A39" s="39"/>
      <c r="B39" s="8" t="s">
        <v>32</v>
      </c>
      <c r="C39" s="6">
        <v>16</v>
      </c>
      <c r="D39" s="6">
        <v>25</v>
      </c>
      <c r="E39" s="6">
        <v>11</v>
      </c>
      <c r="F39" s="6">
        <v>6</v>
      </c>
      <c r="G39" s="6">
        <v>3</v>
      </c>
      <c r="H39" s="6">
        <v>0</v>
      </c>
      <c r="I39" s="42">
        <f t="shared" si="1"/>
        <v>61</v>
      </c>
      <c r="J39" s="43"/>
    </row>
    <row r="40" spans="1:10" ht="20.100000000000001" customHeight="1" x14ac:dyDescent="0.15">
      <c r="A40" s="39" t="s">
        <v>15</v>
      </c>
      <c r="B40" s="7" t="s">
        <v>0</v>
      </c>
      <c r="C40" s="26">
        <v>7</v>
      </c>
      <c r="D40" s="26">
        <v>12</v>
      </c>
      <c r="E40" s="26">
        <v>1</v>
      </c>
      <c r="F40" s="24"/>
      <c r="G40" s="24"/>
      <c r="H40" s="24"/>
      <c r="I40" s="40">
        <f>SUM(C40:H40)</f>
        <v>20</v>
      </c>
      <c r="J40" s="41"/>
    </row>
    <row r="41" spans="1:10" ht="20.100000000000001" customHeight="1" x14ac:dyDescent="0.15">
      <c r="A41" s="39"/>
      <c r="B41" s="8" t="s">
        <v>32</v>
      </c>
      <c r="C41" s="6">
        <v>12</v>
      </c>
      <c r="D41" s="6">
        <v>29</v>
      </c>
      <c r="E41" s="6">
        <v>6</v>
      </c>
      <c r="F41" s="25"/>
      <c r="G41" s="25"/>
      <c r="H41" s="25"/>
      <c r="I41" s="42">
        <f>SUM(C41:H41)</f>
        <v>47</v>
      </c>
      <c r="J41" s="43"/>
    </row>
    <row r="42" spans="1:10" ht="20.100000000000001" customHeight="1" x14ac:dyDescent="0.15">
      <c r="A42" s="39" t="s">
        <v>30</v>
      </c>
      <c r="B42" s="7" t="s">
        <v>0</v>
      </c>
      <c r="C42" s="26">
        <v>9</v>
      </c>
      <c r="D42" s="26">
        <v>1</v>
      </c>
      <c r="E42" s="26">
        <v>2</v>
      </c>
      <c r="F42" s="24"/>
      <c r="G42" s="24"/>
      <c r="H42" s="24"/>
      <c r="I42" s="40">
        <f t="shared" si="0"/>
        <v>12</v>
      </c>
      <c r="J42" s="41"/>
    </row>
    <row r="43" spans="1:10" ht="20.100000000000001" customHeight="1" x14ac:dyDescent="0.15">
      <c r="A43" s="39"/>
      <c r="B43" s="8" t="s">
        <v>32</v>
      </c>
      <c r="C43" s="6">
        <v>14</v>
      </c>
      <c r="D43" s="6">
        <v>18</v>
      </c>
      <c r="E43" s="6">
        <v>7</v>
      </c>
      <c r="F43" s="25"/>
      <c r="G43" s="25"/>
      <c r="H43" s="25"/>
      <c r="I43" s="42">
        <f t="shared" si="0"/>
        <v>39</v>
      </c>
      <c r="J43" s="43"/>
    </row>
    <row r="44" spans="1:10" ht="20.100000000000001" customHeight="1" x14ac:dyDescent="0.15">
      <c r="A44" s="39" t="s">
        <v>37</v>
      </c>
      <c r="B44" s="7" t="s">
        <v>0</v>
      </c>
      <c r="C44" s="14">
        <v>6</v>
      </c>
      <c r="D44" s="26">
        <v>9</v>
      </c>
      <c r="E44" s="26">
        <v>3</v>
      </c>
      <c r="F44" s="26">
        <v>2</v>
      </c>
      <c r="G44" s="26">
        <v>5</v>
      </c>
      <c r="H44" s="28">
        <v>0</v>
      </c>
      <c r="I44" s="40">
        <f t="shared" si="0"/>
        <v>25</v>
      </c>
      <c r="J44" s="41"/>
    </row>
    <row r="45" spans="1:10" ht="20.100000000000001" customHeight="1" x14ac:dyDescent="0.15">
      <c r="A45" s="39"/>
      <c r="B45" s="8" t="s">
        <v>32</v>
      </c>
      <c r="C45" s="15">
        <v>22</v>
      </c>
      <c r="D45" s="6">
        <v>33</v>
      </c>
      <c r="E45" s="6">
        <v>6</v>
      </c>
      <c r="F45" s="15">
        <v>11</v>
      </c>
      <c r="G45" s="15">
        <v>2</v>
      </c>
      <c r="H45" s="16">
        <v>0</v>
      </c>
      <c r="I45" s="42">
        <f t="shared" si="0"/>
        <v>74</v>
      </c>
      <c r="J45" s="43"/>
    </row>
    <row r="46" spans="1:10" ht="20.100000000000001" customHeight="1" x14ac:dyDescent="0.15">
      <c r="A46" s="46" t="s">
        <v>35</v>
      </c>
      <c r="B46" s="7" t="s">
        <v>0</v>
      </c>
      <c r="C46" s="14">
        <v>6</v>
      </c>
      <c r="D46" s="26">
        <v>4</v>
      </c>
      <c r="E46" s="26">
        <v>1</v>
      </c>
      <c r="F46" s="26">
        <v>0</v>
      </c>
      <c r="G46" s="26">
        <v>0</v>
      </c>
      <c r="H46" s="28">
        <v>0</v>
      </c>
      <c r="I46" s="40">
        <f t="shared" si="0"/>
        <v>11</v>
      </c>
      <c r="J46" s="41"/>
    </row>
    <row r="47" spans="1:10" ht="20.100000000000001" customHeight="1" x14ac:dyDescent="0.15">
      <c r="A47" s="39"/>
      <c r="B47" s="8" t="s">
        <v>32</v>
      </c>
      <c r="C47" s="15">
        <v>38</v>
      </c>
      <c r="D47" s="6">
        <v>46</v>
      </c>
      <c r="E47" s="6">
        <v>23</v>
      </c>
      <c r="F47" s="15">
        <v>15</v>
      </c>
      <c r="G47" s="15">
        <v>6</v>
      </c>
      <c r="H47" s="16">
        <v>1</v>
      </c>
      <c r="I47" s="42">
        <f t="shared" si="0"/>
        <v>129</v>
      </c>
      <c r="J47" s="43"/>
    </row>
    <row r="48" spans="1:10" ht="20.100000000000001" customHeight="1" x14ac:dyDescent="0.15">
      <c r="A48" s="46" t="s">
        <v>34</v>
      </c>
      <c r="B48" s="7" t="s">
        <v>0</v>
      </c>
      <c r="C48" s="14">
        <v>6</v>
      </c>
      <c r="D48" s="26">
        <v>2</v>
      </c>
      <c r="E48" s="26">
        <v>2</v>
      </c>
      <c r="F48" s="26">
        <v>1</v>
      </c>
      <c r="G48" s="26">
        <v>0</v>
      </c>
      <c r="H48" s="28">
        <v>0</v>
      </c>
      <c r="I48" s="40">
        <f t="shared" si="0"/>
        <v>11</v>
      </c>
      <c r="J48" s="41"/>
    </row>
    <row r="49" spans="1:10" ht="20.100000000000001" customHeight="1" x14ac:dyDescent="0.15">
      <c r="A49" s="39"/>
      <c r="B49" s="8" t="s">
        <v>32</v>
      </c>
      <c r="C49" s="15">
        <v>23</v>
      </c>
      <c r="D49" s="6">
        <v>28</v>
      </c>
      <c r="E49" s="6">
        <v>16</v>
      </c>
      <c r="F49" s="15">
        <v>15</v>
      </c>
      <c r="G49" s="15">
        <v>3</v>
      </c>
      <c r="H49" s="16">
        <v>1</v>
      </c>
      <c r="I49" s="42">
        <f t="shared" si="0"/>
        <v>86</v>
      </c>
      <c r="J49" s="43"/>
    </row>
    <row r="50" spans="1:10" ht="20.100000000000001" customHeight="1" x14ac:dyDescent="0.15">
      <c r="A50" s="44" t="s">
        <v>38</v>
      </c>
      <c r="B50" s="7" t="s">
        <v>0</v>
      </c>
      <c r="C50" s="14">
        <v>6</v>
      </c>
      <c r="D50" s="30">
        <v>4</v>
      </c>
      <c r="E50" s="30">
        <v>1</v>
      </c>
      <c r="F50" s="30">
        <v>0</v>
      </c>
      <c r="G50" s="30">
        <v>0</v>
      </c>
      <c r="H50" s="31">
        <v>4</v>
      </c>
      <c r="I50" s="40">
        <f t="shared" ref="I50:I51" si="2">SUM(C50:H50)</f>
        <v>15</v>
      </c>
      <c r="J50" s="41"/>
    </row>
    <row r="51" spans="1:10" ht="20.100000000000001" customHeight="1" x14ac:dyDescent="0.15">
      <c r="A51" s="45"/>
      <c r="B51" s="8" t="s">
        <v>32</v>
      </c>
      <c r="C51" s="34">
        <v>17</v>
      </c>
      <c r="D51" s="33">
        <v>20</v>
      </c>
      <c r="E51" s="33">
        <v>10</v>
      </c>
      <c r="F51" s="34">
        <v>5</v>
      </c>
      <c r="G51" s="34">
        <v>0</v>
      </c>
      <c r="H51" s="35">
        <v>1</v>
      </c>
      <c r="I51" s="42">
        <f t="shared" si="2"/>
        <v>53</v>
      </c>
      <c r="J51" s="43"/>
    </row>
    <row r="52" spans="1:10" ht="20.100000000000001" customHeight="1" x14ac:dyDescent="0.15">
      <c r="A52" s="39" t="s">
        <v>17</v>
      </c>
      <c r="B52" s="7" t="s">
        <v>0</v>
      </c>
      <c r="C52" s="24"/>
      <c r="D52" s="26">
        <v>6</v>
      </c>
      <c r="E52" s="26">
        <v>4</v>
      </c>
      <c r="F52" s="17"/>
      <c r="G52" s="17"/>
      <c r="H52" s="18"/>
      <c r="I52" s="40">
        <f t="shared" si="0"/>
        <v>10</v>
      </c>
      <c r="J52" s="41"/>
    </row>
    <row r="53" spans="1:10" ht="20.100000000000001" customHeight="1" x14ac:dyDescent="0.15">
      <c r="A53" s="39"/>
      <c r="B53" s="8" t="s">
        <v>32</v>
      </c>
      <c r="C53" s="25"/>
      <c r="D53" s="6">
        <v>10</v>
      </c>
      <c r="E53" s="6">
        <v>2</v>
      </c>
      <c r="F53" s="19"/>
      <c r="G53" s="19"/>
      <c r="H53" s="20"/>
      <c r="I53" s="42">
        <f t="shared" si="0"/>
        <v>12</v>
      </c>
      <c r="J53" s="43"/>
    </row>
    <row r="54" spans="1:10" ht="20.100000000000001" customHeight="1" x14ac:dyDescent="0.15">
      <c r="A54" s="50" t="s">
        <v>18</v>
      </c>
      <c r="B54" s="7" t="s">
        <v>0</v>
      </c>
      <c r="C54" s="26">
        <v>3</v>
      </c>
      <c r="D54" s="26">
        <v>3</v>
      </c>
      <c r="E54" s="26">
        <v>1</v>
      </c>
      <c r="F54" s="17"/>
      <c r="G54" s="17"/>
      <c r="H54" s="18"/>
      <c r="I54" s="40">
        <f t="shared" si="0"/>
        <v>7</v>
      </c>
      <c r="J54" s="41"/>
    </row>
    <row r="55" spans="1:10" ht="20.100000000000001" customHeight="1" x14ac:dyDescent="0.15">
      <c r="A55" s="50"/>
      <c r="B55" s="8" t="s">
        <v>32</v>
      </c>
      <c r="C55" s="6">
        <v>2</v>
      </c>
      <c r="D55" s="6">
        <v>2</v>
      </c>
      <c r="E55" s="6">
        <v>1</v>
      </c>
      <c r="F55" s="19"/>
      <c r="G55" s="19"/>
      <c r="H55" s="20"/>
      <c r="I55" s="42">
        <f t="shared" si="0"/>
        <v>5</v>
      </c>
      <c r="J55" s="43"/>
    </row>
    <row r="56" spans="1:10" ht="20.100000000000001" customHeight="1" x14ac:dyDescent="0.15">
      <c r="A56" s="53" t="s">
        <v>33</v>
      </c>
      <c r="B56" s="7" t="s">
        <v>0</v>
      </c>
      <c r="C56" s="24"/>
      <c r="D56" s="26">
        <v>6</v>
      </c>
      <c r="E56" s="26">
        <v>1</v>
      </c>
      <c r="F56" s="17"/>
      <c r="G56" s="17"/>
      <c r="H56" s="18"/>
      <c r="I56" s="40">
        <f t="shared" ref="I56:I63" si="3">SUM(C56:H56)</f>
        <v>7</v>
      </c>
      <c r="J56" s="41"/>
    </row>
    <row r="57" spans="1:10" ht="20.100000000000001" customHeight="1" x14ac:dyDescent="0.15">
      <c r="A57" s="50"/>
      <c r="B57" s="8" t="s">
        <v>32</v>
      </c>
      <c r="C57" s="25"/>
      <c r="D57" s="6">
        <v>7</v>
      </c>
      <c r="E57" s="6">
        <v>2</v>
      </c>
      <c r="F57" s="19"/>
      <c r="G57" s="19"/>
      <c r="H57" s="20"/>
      <c r="I57" s="42">
        <f t="shared" si="3"/>
        <v>9</v>
      </c>
      <c r="J57" s="43"/>
    </row>
    <row r="58" spans="1:10" ht="20.100000000000001" customHeight="1" x14ac:dyDescent="0.15">
      <c r="A58" s="51" t="s">
        <v>36</v>
      </c>
      <c r="B58" s="7" t="s">
        <v>0</v>
      </c>
      <c r="C58" s="24"/>
      <c r="D58" s="30">
        <v>6</v>
      </c>
      <c r="E58" s="30">
        <v>0</v>
      </c>
      <c r="F58" s="17"/>
      <c r="G58" s="17"/>
      <c r="H58" s="17"/>
      <c r="I58" s="40">
        <f t="shared" ref="I58:I59" si="4">SUM(C58:H58)</f>
        <v>6</v>
      </c>
      <c r="J58" s="41"/>
    </row>
    <row r="59" spans="1:10" ht="20.100000000000001" customHeight="1" x14ac:dyDescent="0.15">
      <c r="A59" s="52"/>
      <c r="B59" s="8" t="s">
        <v>32</v>
      </c>
      <c r="C59" s="32"/>
      <c r="D59" s="33">
        <v>7</v>
      </c>
      <c r="E59" s="33">
        <v>0</v>
      </c>
      <c r="F59" s="19"/>
      <c r="G59" s="19"/>
      <c r="H59" s="19"/>
      <c r="I59" s="42">
        <f t="shared" si="4"/>
        <v>7</v>
      </c>
      <c r="J59" s="43"/>
    </row>
    <row r="60" spans="1:10" ht="20.100000000000001" customHeight="1" x14ac:dyDescent="0.15">
      <c r="A60" s="50" t="s">
        <v>31</v>
      </c>
      <c r="B60" s="7" t="s">
        <v>0</v>
      </c>
      <c r="C60" s="26">
        <v>2</v>
      </c>
      <c r="D60" s="26">
        <v>1</v>
      </c>
      <c r="E60" s="26">
        <v>1</v>
      </c>
      <c r="F60" s="17"/>
      <c r="G60" s="17"/>
      <c r="H60" s="18"/>
      <c r="I60" s="40">
        <f t="shared" si="3"/>
        <v>4</v>
      </c>
      <c r="J60" s="41"/>
    </row>
    <row r="61" spans="1:10" ht="20.100000000000001" customHeight="1" x14ac:dyDescent="0.15">
      <c r="A61" s="50"/>
      <c r="B61" s="8" t="s">
        <v>32</v>
      </c>
      <c r="C61" s="6">
        <v>3</v>
      </c>
      <c r="D61" s="6">
        <v>1</v>
      </c>
      <c r="E61" s="6">
        <v>2</v>
      </c>
      <c r="F61" s="19"/>
      <c r="G61" s="19"/>
      <c r="H61" s="20"/>
      <c r="I61" s="42">
        <f t="shared" si="3"/>
        <v>6</v>
      </c>
      <c r="J61" s="43"/>
    </row>
    <row r="62" spans="1:10" ht="20.100000000000001" customHeight="1" x14ac:dyDescent="0.15">
      <c r="A62" s="39" t="s">
        <v>16</v>
      </c>
      <c r="B62" s="7" t="s">
        <v>0</v>
      </c>
      <c r="C62" s="48">
        <v>5</v>
      </c>
      <c r="D62" s="48"/>
      <c r="E62" s="48"/>
      <c r="F62" s="17"/>
      <c r="G62" s="17"/>
      <c r="H62" s="18"/>
      <c r="I62" s="40">
        <f t="shared" si="3"/>
        <v>5</v>
      </c>
      <c r="J62" s="41"/>
    </row>
    <row r="63" spans="1:10" ht="20.100000000000001" customHeight="1" thickBot="1" x14ac:dyDescent="0.2">
      <c r="A63" s="39"/>
      <c r="B63" s="8" t="s">
        <v>32</v>
      </c>
      <c r="C63" s="6">
        <v>0</v>
      </c>
      <c r="D63" s="6">
        <v>0</v>
      </c>
      <c r="E63" s="6">
        <v>1</v>
      </c>
      <c r="F63" s="19"/>
      <c r="G63" s="19"/>
      <c r="H63" s="20"/>
      <c r="I63" s="42">
        <f t="shared" si="3"/>
        <v>1</v>
      </c>
      <c r="J63" s="43"/>
    </row>
    <row r="64" spans="1:10" ht="20.25" customHeight="1" thickTop="1" x14ac:dyDescent="0.15">
      <c r="A64" s="49" t="s">
        <v>1</v>
      </c>
      <c r="B64" s="21" t="s">
        <v>0</v>
      </c>
      <c r="C64" s="5">
        <f>SUM(C4,C6,C8,C10,C12,C14,C16,C18,C20,C22,C24,C26,C28,C30,C32,C34,C38,C40,C42,C44,C46,C48,C50,C54,C60)</f>
        <v>225</v>
      </c>
      <c r="D64" s="5">
        <f>SUM(D4,D6,D8,D10,D12,D14,D16,D18,D20,D22,D24,D26,D28,D30,D32,D34,D38,D40,D42,D44,D46,D48,D50,D52,D54,D56,D58,D60)</f>
        <v>204</v>
      </c>
      <c r="E64" s="5">
        <f>SUM(E4,E6,E8,E10,E12,E14,E16,E18,E20,E22,E24,E26,E28,E30,E32,E34,E36,E38,E40,E42,E44,E46,E48,E50,E52,E54,E56,E58,E60)</f>
        <v>90</v>
      </c>
      <c r="F64" s="5">
        <f>SUM(F4,F6,F8,F10,F12,F14,F16,F18,F20,F22,F24,F26,F28,F30,F32,F34,F36,F38,F40,F42,F44,F46,F48,F50,F52,F54,F56,F58,F60)</f>
        <v>45</v>
      </c>
      <c r="G64" s="5">
        <f>SUM(G4,G6,G8,G10,G12,G14,G16,G18,G20,G22,G24,G26,G28,G30,G32,G34,G38,G44,G46,G48,G50)</f>
        <v>43</v>
      </c>
      <c r="H64" s="5">
        <f>SUM(H4,H6,H8,H10,H12,H14,H16,H18,H20,H22,H24,H26,H28,H30,H32,H34,H38,H44,H46,H48,H50)</f>
        <v>26</v>
      </c>
      <c r="I64" s="22">
        <f>SUM(I4,I6,I8,I10,I12,I14,I16,I18,I20,I22,I24,I26,I28,I30,I32,I34,I36,I38,I40,I42,I44,I46,I48,I50,I52,I54,I56,I58,I60)</f>
        <v>633</v>
      </c>
      <c r="J64" s="23">
        <f>SUM(I4,I6,I8,I10,I12,I14,I16,I18,I20,I22,I24,I26,I28,I30,I32,I34,I36,I38,I40,I42,I44,I46,I48,I50,I52,I54,I56,I58,I60,I62)</f>
        <v>638</v>
      </c>
    </row>
    <row r="65" spans="1:10" ht="20.25" customHeight="1" x14ac:dyDescent="0.15">
      <c r="A65" s="39"/>
      <c r="B65" s="8" t="s">
        <v>32</v>
      </c>
      <c r="C65" s="38">
        <f>SUM(C5,C7,C9,C11,C13,C15,C17,C19,C21,C23,C25,C27,C29,C31,C33,C35,C39,C41,C43,C45,C47,C49,C51,C55,C61,C63)</f>
        <v>443</v>
      </c>
      <c r="D65" s="38">
        <f>SUM(D5,D7,D9,D11,D13,D15,D17,D19,D21,D23,D25,D27,D29,D31,D33,D35,D39,D41,D43,D45,D47,D49,D51,D53,D55,D57,D59,D61,D63)</f>
        <v>670</v>
      </c>
      <c r="E65" s="38">
        <f>SUM(E5,E7,E9,E11,E13,E15,E17,E19,E21,E23,E25,E27,E29,E31,E33,E35,E37,E39,E41,E43,E45,E47,E49,E51,E53,E55,E57,E59,E61,E63)</f>
        <v>251</v>
      </c>
      <c r="F65" s="38">
        <f>SUM(F5,F7,F9,F11,F13,F15,F17,F19,F21,F23,F25,F27,F29,F31,F33,F35,F39,F45,F47,F49,F51)</f>
        <v>168</v>
      </c>
      <c r="G65" s="38">
        <f>SUM(G5,G7,G9,G11,G13,G15,G17,G19,G21,G23,G25,G27,G29,G31,G33,G35,G39,G45,G47,G49,G51)</f>
        <v>41</v>
      </c>
      <c r="H65" s="38">
        <f>SUM(H5,H7,H9,H11,H13,H15,H17,H19,H21,H23,H25,H27,H29,H31,H33,H35,H39,H45,H47,H49,H51)</f>
        <v>9</v>
      </c>
      <c r="I65" s="42">
        <f>SUM(I5,I7,I9,I11,I13,I15,I17,I19,I21,I23,I25,I27,I29,I31,I33,I35,I37,I39,I41,I43,I45,I47,I49,I51,I53,I55,I57,I59,I61,I63)</f>
        <v>1582</v>
      </c>
      <c r="J65" s="43"/>
    </row>
    <row r="66" spans="1:10" ht="62.1" customHeight="1" x14ac:dyDescent="0.15">
      <c r="A66" s="47" t="s">
        <v>41</v>
      </c>
      <c r="B66" s="47"/>
      <c r="C66" s="47"/>
      <c r="D66" s="47"/>
      <c r="E66" s="47"/>
      <c r="F66" s="47"/>
      <c r="G66" s="47"/>
      <c r="H66" s="47"/>
      <c r="I66" s="47"/>
      <c r="J66" s="47"/>
    </row>
  </sheetData>
  <mergeCells count="99">
    <mergeCell ref="A4:A5"/>
    <mergeCell ref="I4:J4"/>
    <mergeCell ref="I5:J5"/>
    <mergeCell ref="A1:H1"/>
    <mergeCell ref="I1:J1"/>
    <mergeCell ref="G2:I2"/>
    <mergeCell ref="A3:B3"/>
    <mergeCell ref="I3:J3"/>
    <mergeCell ref="A6:A7"/>
    <mergeCell ref="I6:J6"/>
    <mergeCell ref="I7:J7"/>
    <mergeCell ref="A8:A9"/>
    <mergeCell ref="I8:J8"/>
    <mergeCell ref="I9:J9"/>
    <mergeCell ref="A10:A11"/>
    <mergeCell ref="I10:J10"/>
    <mergeCell ref="I11:J11"/>
    <mergeCell ref="A12:A13"/>
    <mergeCell ref="I12:J12"/>
    <mergeCell ref="I13:J13"/>
    <mergeCell ref="A14:A15"/>
    <mergeCell ref="I14:J14"/>
    <mergeCell ref="I15:J15"/>
    <mergeCell ref="A16:A17"/>
    <mergeCell ref="I16:J16"/>
    <mergeCell ref="I17:J17"/>
    <mergeCell ref="A18:A19"/>
    <mergeCell ref="I18:J18"/>
    <mergeCell ref="I19:J19"/>
    <mergeCell ref="A20:A21"/>
    <mergeCell ref="I20:J20"/>
    <mergeCell ref="I21:J21"/>
    <mergeCell ref="A22:A23"/>
    <mergeCell ref="I22:J22"/>
    <mergeCell ref="I23:J23"/>
    <mergeCell ref="A24:A25"/>
    <mergeCell ref="I24:J24"/>
    <mergeCell ref="I25:J25"/>
    <mergeCell ref="A26:A27"/>
    <mergeCell ref="I26:J26"/>
    <mergeCell ref="I27:J27"/>
    <mergeCell ref="A28:A29"/>
    <mergeCell ref="I28:J28"/>
    <mergeCell ref="I29:J29"/>
    <mergeCell ref="A30:A31"/>
    <mergeCell ref="I30:J30"/>
    <mergeCell ref="I31:J31"/>
    <mergeCell ref="A32:A33"/>
    <mergeCell ref="I32:J32"/>
    <mergeCell ref="I33:J33"/>
    <mergeCell ref="A34:A35"/>
    <mergeCell ref="I34:J34"/>
    <mergeCell ref="I35:J35"/>
    <mergeCell ref="A36:A37"/>
    <mergeCell ref="I36:J36"/>
    <mergeCell ref="I37:J37"/>
    <mergeCell ref="I44:J44"/>
    <mergeCell ref="I45:J45"/>
    <mergeCell ref="A40:A41"/>
    <mergeCell ref="I40:J40"/>
    <mergeCell ref="I41:J41"/>
    <mergeCell ref="A60:A61"/>
    <mergeCell ref="I60:J60"/>
    <mergeCell ref="I61:J61"/>
    <mergeCell ref="A58:A59"/>
    <mergeCell ref="A52:A53"/>
    <mergeCell ref="I52:J52"/>
    <mergeCell ref="I53:J53"/>
    <mergeCell ref="A54:A55"/>
    <mergeCell ref="I54:J54"/>
    <mergeCell ref="I55:J55"/>
    <mergeCell ref="I58:J58"/>
    <mergeCell ref="I59:J59"/>
    <mergeCell ref="A56:A57"/>
    <mergeCell ref="I56:J56"/>
    <mergeCell ref="I57:J57"/>
    <mergeCell ref="A66:J66"/>
    <mergeCell ref="A62:A63"/>
    <mergeCell ref="C62:E62"/>
    <mergeCell ref="I62:J62"/>
    <mergeCell ref="I63:J63"/>
    <mergeCell ref="A64:A65"/>
    <mergeCell ref="I65:J65"/>
    <mergeCell ref="A38:A39"/>
    <mergeCell ref="I38:J38"/>
    <mergeCell ref="I39:J39"/>
    <mergeCell ref="A50:A51"/>
    <mergeCell ref="I50:J50"/>
    <mergeCell ref="I51:J51"/>
    <mergeCell ref="A46:A47"/>
    <mergeCell ref="I46:J46"/>
    <mergeCell ref="I47:J47"/>
    <mergeCell ref="A48:A49"/>
    <mergeCell ref="I48:J48"/>
    <mergeCell ref="I49:J49"/>
    <mergeCell ref="A42:A43"/>
    <mergeCell ref="I42:J42"/>
    <mergeCell ref="I43:J43"/>
    <mergeCell ref="A44:A45"/>
  </mergeCells>
  <phoneticPr fontId="1"/>
  <pageMargins left="0.9055118110236221" right="0.78740157480314965" top="0.35433070866141736" bottom="0.31496062992125984" header="0.23622047244094491" footer="0.19685039370078741"/>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申請児童数　R5.4</vt:lpstr>
      <vt:lpstr>'申請児童数　R5.4'!Print_Area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dc:creator>
  <cp:lastModifiedBy>ｳｴｷ ﾁｶｺ</cp:lastModifiedBy>
  <cp:lastPrinted>2022-02-02T05:10:47Z</cp:lastPrinted>
  <dcterms:created xsi:type="dcterms:W3CDTF">2002-12-06T06:59:13Z</dcterms:created>
  <dcterms:modified xsi:type="dcterms:W3CDTF">2023-02-02T06:53:10Z</dcterms:modified>
</cp:coreProperties>
</file>