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05総務部\総務契約課\契約係\■工事・委託（共用）\週休二日制\様式\"/>
    </mc:Choice>
  </mc:AlternateContent>
  <bookViews>
    <workbookView xWindow="0" yWindow="0" windowWidth="28800" windowHeight="12390"/>
  </bookViews>
  <sheets>
    <sheet name="現場閉所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6" i="1" l="1"/>
  <c r="AJ16" i="1" s="1"/>
  <c r="AI15" i="1"/>
  <c r="AJ15" i="1" s="1"/>
  <c r="D11" i="1"/>
  <c r="D12" i="1" s="1"/>
  <c r="E11" i="1" l="1"/>
  <c r="D3" i="1"/>
  <c r="F11" i="1" l="1"/>
  <c r="E12" i="1"/>
  <c r="D4" i="1"/>
  <c r="F12" i="1" l="1"/>
  <c r="G11" i="1"/>
  <c r="E3" i="1"/>
  <c r="AI8" i="1"/>
  <c r="AJ8" i="1" s="1"/>
  <c r="AI7" i="1"/>
  <c r="AJ7" i="1" s="1"/>
  <c r="G12" i="1" l="1"/>
  <c r="H11" i="1"/>
  <c r="E4" i="1"/>
  <c r="F3" i="1"/>
  <c r="I11" i="1" l="1"/>
  <c r="H12" i="1"/>
  <c r="G3" i="1"/>
  <c r="F4" i="1"/>
  <c r="J11" i="1" l="1"/>
  <c r="I12" i="1"/>
  <c r="H3" i="1"/>
  <c r="G4" i="1"/>
  <c r="K11" i="1" l="1"/>
  <c r="J12" i="1"/>
  <c r="I3" i="1"/>
  <c r="H4" i="1"/>
  <c r="K12" i="1" l="1"/>
  <c r="L11" i="1"/>
  <c r="J3" i="1"/>
  <c r="I4" i="1"/>
  <c r="L12" i="1" l="1"/>
  <c r="M11" i="1"/>
  <c r="K3" i="1"/>
  <c r="J4" i="1"/>
  <c r="N11" i="1" l="1"/>
  <c r="M12" i="1"/>
  <c r="L3" i="1"/>
  <c r="K4" i="1"/>
  <c r="N12" i="1" l="1"/>
  <c r="O11" i="1"/>
  <c r="M3" i="1"/>
  <c r="L4" i="1"/>
  <c r="P11" i="1" l="1"/>
  <c r="O12" i="1"/>
  <c r="N3" i="1"/>
  <c r="M4" i="1"/>
  <c r="Q11" i="1" l="1"/>
  <c r="P12" i="1"/>
  <c r="O3" i="1"/>
  <c r="N4" i="1"/>
  <c r="R11" i="1" l="1"/>
  <c r="Q12" i="1"/>
  <c r="P3" i="1"/>
  <c r="O4" i="1"/>
  <c r="S11" i="1" l="1"/>
  <c r="R12" i="1"/>
  <c r="Q3" i="1"/>
  <c r="P4" i="1"/>
  <c r="S12" i="1" l="1"/>
  <c r="T11" i="1"/>
  <c r="R3" i="1"/>
  <c r="Q4" i="1"/>
  <c r="T12" i="1" l="1"/>
  <c r="U11" i="1"/>
  <c r="S3" i="1"/>
  <c r="R4" i="1"/>
  <c r="V11" i="1" l="1"/>
  <c r="U12" i="1"/>
  <c r="T3" i="1"/>
  <c r="S4" i="1"/>
  <c r="V12" i="1" l="1"/>
  <c r="W11" i="1"/>
  <c r="U3" i="1"/>
  <c r="T4" i="1"/>
  <c r="W12" i="1" l="1"/>
  <c r="X11" i="1"/>
  <c r="V3" i="1"/>
  <c r="U4" i="1"/>
  <c r="Y11" i="1" l="1"/>
  <c r="X12" i="1"/>
  <c r="W3" i="1"/>
  <c r="V4" i="1"/>
  <c r="Z11" i="1" l="1"/>
  <c r="Y12" i="1"/>
  <c r="X3" i="1"/>
  <c r="W4" i="1"/>
  <c r="AA11" i="1" l="1"/>
  <c r="Z12" i="1"/>
  <c r="Y3" i="1"/>
  <c r="X4" i="1"/>
  <c r="AA12" i="1" l="1"/>
  <c r="AB11" i="1"/>
  <c r="Z3" i="1"/>
  <c r="Y4" i="1"/>
  <c r="AB12" i="1" l="1"/>
  <c r="AC11" i="1"/>
  <c r="AA3" i="1"/>
  <c r="Z4" i="1"/>
  <c r="AD11" i="1" l="1"/>
  <c r="AC12" i="1"/>
  <c r="AB3" i="1"/>
  <c r="AA4" i="1"/>
  <c r="AE11" i="1" l="1"/>
  <c r="AD12" i="1"/>
  <c r="AC3" i="1"/>
  <c r="AB4" i="1"/>
  <c r="AF11" i="1" l="1"/>
  <c r="AE12" i="1"/>
  <c r="AD3" i="1"/>
  <c r="AC4" i="1"/>
  <c r="AG11" i="1" l="1"/>
  <c r="AF12" i="1"/>
  <c r="AE3" i="1"/>
  <c r="AF3" i="1" s="1"/>
  <c r="AG3" i="1" s="1"/>
  <c r="AD4" i="1"/>
  <c r="AH11" i="1" l="1"/>
  <c r="AH12" i="1" s="1"/>
  <c r="AG12" i="1"/>
  <c r="AH3" i="1"/>
  <c r="AH4" i="1" s="1"/>
  <c r="AE4" i="1"/>
  <c r="AF4" i="1" l="1"/>
  <c r="AG4" i="1" l="1"/>
</calcChain>
</file>

<file path=xl/sharedStrings.xml><?xml version="1.0" encoding="utf-8"?>
<sst xmlns="http://schemas.openxmlformats.org/spreadsheetml/2006/main" count="231" uniqueCount="26">
  <si>
    <t>現場閉所（予定・実績）報告書</t>
    <rPh sb="0" eb="2">
      <t>ゲンバ</t>
    </rPh>
    <rPh sb="2" eb="4">
      <t>ヘイショ</t>
    </rPh>
    <rPh sb="5" eb="7">
      <t>ヨテイ</t>
    </rPh>
    <rPh sb="8" eb="10">
      <t>ジッセキ</t>
    </rPh>
    <rPh sb="11" eb="14">
      <t>ホウコクショ</t>
    </rPh>
    <phoneticPr fontId="2"/>
  </si>
  <si>
    <t>日付</t>
    <rPh sb="0" eb="2">
      <t>ヒヅケ</t>
    </rPh>
    <phoneticPr fontId="2"/>
  </si>
  <si>
    <t>天気</t>
    <rPh sb="0" eb="2">
      <t>テンキ</t>
    </rPh>
    <phoneticPr fontId="2"/>
  </si>
  <si>
    <t>曜日</t>
    <rPh sb="0" eb="2">
      <t>ヨウビ</t>
    </rPh>
    <phoneticPr fontId="2"/>
  </si>
  <si>
    <t>土日以外閉所の理由</t>
    <rPh sb="0" eb="1">
      <t>ド</t>
    </rPh>
    <rPh sb="1" eb="2">
      <t>ニチ</t>
    </rPh>
    <rPh sb="2" eb="4">
      <t>イガイ</t>
    </rPh>
    <rPh sb="4" eb="6">
      <t>ヘイショ</t>
    </rPh>
    <rPh sb="7" eb="9">
      <t>リユウ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</si>
  <si>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</si>
  <si>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</si>
  <si>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</si>
  <si>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</si>
  <si>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開</t>
    <rPh sb="0" eb="1">
      <t>カイ</t>
    </rPh>
    <phoneticPr fontId="2"/>
  </si>
  <si>
    <t>閉</t>
    <rPh sb="0" eb="1">
      <t>ヘイ</t>
    </rPh>
    <phoneticPr fontId="2"/>
  </si>
  <si>
    <t>天候</t>
    <rPh sb="0" eb="2">
      <t>テンコウ</t>
    </rPh>
    <phoneticPr fontId="2"/>
  </si>
  <si>
    <t>振替</t>
    <rPh sb="0" eb="2">
      <t>フリカエ</t>
    </rPh>
    <phoneticPr fontId="2"/>
  </si>
  <si>
    <t>祝祭日</t>
    <rPh sb="0" eb="3">
      <t>シュクサイジツ</t>
    </rPh>
    <phoneticPr fontId="2"/>
  </si>
  <si>
    <t>その他</t>
    <rPh sb="2" eb="3">
      <t>タ</t>
    </rPh>
    <phoneticPr fontId="2"/>
  </si>
  <si>
    <t>閉所率小計</t>
    <rPh sb="0" eb="2">
      <t>ヘイショ</t>
    </rPh>
    <rPh sb="2" eb="3">
      <t>リツ</t>
    </rPh>
    <rPh sb="3" eb="5">
      <t>ショウケイ</t>
    </rPh>
    <phoneticPr fontId="2"/>
  </si>
  <si>
    <t>閉所予定</t>
    <rPh sb="0" eb="2">
      <t>ヘイショ</t>
    </rPh>
    <rPh sb="2" eb="4">
      <t>ヨテイ</t>
    </rPh>
    <phoneticPr fontId="2"/>
  </si>
  <si>
    <t>閉所実績</t>
    <rPh sb="0" eb="2">
      <t>ヘイショ</t>
    </rPh>
    <rPh sb="2" eb="4">
      <t>ジッセキ</t>
    </rPh>
    <phoneticPr fontId="2"/>
  </si>
  <si>
    <t>期間種別</t>
    <rPh sb="0" eb="2">
      <t>キカン</t>
    </rPh>
    <rPh sb="2" eb="4">
      <t>シュベツ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</si>
  <si>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</si>
  <si>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</si>
  <si>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確認</t>
    <rPh sb="0" eb="2">
      <t>カクニン</t>
    </rPh>
    <phoneticPr fontId="2"/>
  </si>
  <si>
    <t>令和〇年度　〇〇工事（契約期間　令和〇〇年〇月〇日　～　令和〇〇年〇月〇日）</t>
    <rPh sb="0" eb="2">
      <t>レイワ</t>
    </rPh>
    <rPh sb="3" eb="5">
      <t>ネンド</t>
    </rPh>
    <rPh sb="8" eb="10">
      <t>コウジ</t>
    </rPh>
    <rPh sb="11" eb="13">
      <t>ケイヤク</t>
    </rPh>
    <rPh sb="13" eb="15">
      <t>キカン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2"/>
  </si>
  <si>
    <t>月</t>
    <rPh sb="0" eb="1">
      <t>ツキ</t>
    </rPh>
    <phoneticPr fontId="2"/>
  </si>
  <si>
    <t>年(西暦)</t>
    <rPh sb="0" eb="1">
      <t>ネン</t>
    </rPh>
    <rPh sb="2" eb="4">
      <t>セイレキ</t>
    </rPh>
    <phoneticPr fontId="2"/>
  </si>
  <si>
    <t>閉所実績については、実績報告書に記載し、予定報告書作成時には記載しない。
天気は作業時間帯における天候を記載する。</t>
    <rPh sb="0" eb="2">
      <t>ヘイショ</t>
    </rPh>
    <rPh sb="2" eb="4">
      <t>ジッセキ</t>
    </rPh>
    <rPh sb="10" eb="12">
      <t>ジッセキ</t>
    </rPh>
    <rPh sb="12" eb="15">
      <t>ホウコクショ</t>
    </rPh>
    <rPh sb="16" eb="18">
      <t>キサイ</t>
    </rPh>
    <rPh sb="20" eb="22">
      <t>ヨテイ</t>
    </rPh>
    <rPh sb="22" eb="25">
      <t>ホウコクショ</t>
    </rPh>
    <rPh sb="25" eb="27">
      <t>サクセイ</t>
    </rPh>
    <rPh sb="27" eb="28">
      <t>トキ</t>
    </rPh>
    <rPh sb="30" eb="32">
      <t>キサイ</t>
    </rPh>
    <rPh sb="37" eb="39">
      <t>テンキ</t>
    </rPh>
    <rPh sb="40" eb="42">
      <t>サギョウ</t>
    </rPh>
    <rPh sb="42" eb="44">
      <t>ジカン</t>
    </rPh>
    <rPh sb="44" eb="45">
      <t>タイ</t>
    </rPh>
    <rPh sb="49" eb="51">
      <t>テンコウ</t>
    </rPh>
    <rPh sb="52" eb="5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</si>
</sst>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0.0%"/>
    <numFmt numFmtId="178" formatCode="[$-F800]dddd\,\ mmmm\ dd\,\ yyyy"/>
    <numFmt numFmtId="179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293"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numFmt numFmtId="180" formatCode=";;;"/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"/>
  <sheetViews>
    <sheetView tabSelected="1" zoomScale="70" zoomScaleNormal="70" workbookViewId="0">
      <selection activeCell="H13" sqref="H12:H13"/>
    </sheetView>
  </sheetViews>
  <sheetFormatPr defaultRowHeight="27.95" customHeight="1" x14ac:dyDescent="0.4"/>
  <cols>
    <col min="1" max="1" width="9.25" style="1" bestFit="1" customWidth="1"/>
    <col min="2" max="2" width="4.75" style="1" customWidth="1"/>
    <col min="3" max="3" width="19.25" style="1" bestFit="1" customWidth="1"/>
    <col min="4" max="22" width="7.625" style="1" customWidth="1"/>
    <col min="23" max="24" width="7.625" style="2" customWidth="1"/>
    <col min="25" max="25" width="7.625" style="1" customWidth="1"/>
    <col min="26" max="26" width="7.625" style="2" customWidth="1"/>
    <col min="27" max="34" width="7.625" style="1" customWidth="1"/>
    <col min="35" max="35" width="8.625" style="1" customWidth="1"/>
    <col min="36" max="36" width="8.625" style="2" customWidth="1"/>
    <col min="37" max="38" width="8.625" style="1" customWidth="1"/>
    <col min="39" max="43" width="8.625" style="1" hidden="1" customWidth="1"/>
    <col min="44" max="53" width="8.625" style="1" customWidth="1"/>
    <col min="54" max="16384" width="9" style="1"/>
  </cols>
  <sheetData>
    <row r="1" spans="1:52" ht="29.25" customHeight="1" x14ac:dyDescent="0.4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52" ht="29.25" customHeight="1" thickBot="1" x14ac:dyDescent="0.45"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52" ht="27" customHeight="1" x14ac:dyDescent="0.4">
      <c r="A3" s="24" t="s">
        <v>24</v>
      </c>
      <c r="B3" s="26" t="s">
        <v>23</v>
      </c>
      <c r="C3" s="16" t="s">
        <v>1</v>
      </c>
      <c r="D3" s="5">
        <f>DATE($A5,$B5,1)</f>
        <v>45261</v>
      </c>
      <c r="E3" s="5">
        <f>D3+1</f>
        <v>45262</v>
      </c>
      <c r="F3" s="5">
        <f t="shared" ref="F3:AH3" si="0">E3+1</f>
        <v>45263</v>
      </c>
      <c r="G3" s="5">
        <f t="shared" si="0"/>
        <v>45264</v>
      </c>
      <c r="H3" s="5">
        <f t="shared" si="0"/>
        <v>45265</v>
      </c>
      <c r="I3" s="5">
        <f t="shared" si="0"/>
        <v>45266</v>
      </c>
      <c r="J3" s="5">
        <f t="shared" si="0"/>
        <v>45267</v>
      </c>
      <c r="K3" s="5">
        <f t="shared" si="0"/>
        <v>45268</v>
      </c>
      <c r="L3" s="5">
        <f t="shared" si="0"/>
        <v>45269</v>
      </c>
      <c r="M3" s="5">
        <f t="shared" si="0"/>
        <v>45270</v>
      </c>
      <c r="N3" s="5">
        <f t="shared" si="0"/>
        <v>45271</v>
      </c>
      <c r="O3" s="5">
        <f t="shared" si="0"/>
        <v>45272</v>
      </c>
      <c r="P3" s="5">
        <f t="shared" si="0"/>
        <v>45273</v>
      </c>
      <c r="Q3" s="5">
        <f t="shared" si="0"/>
        <v>45274</v>
      </c>
      <c r="R3" s="5">
        <f t="shared" si="0"/>
        <v>45275</v>
      </c>
      <c r="S3" s="5">
        <f t="shared" si="0"/>
        <v>45276</v>
      </c>
      <c r="T3" s="5">
        <f t="shared" si="0"/>
        <v>45277</v>
      </c>
      <c r="U3" s="5">
        <f t="shared" si="0"/>
        <v>45278</v>
      </c>
      <c r="V3" s="5">
        <f t="shared" si="0"/>
        <v>45279</v>
      </c>
      <c r="W3" s="5">
        <f t="shared" si="0"/>
        <v>45280</v>
      </c>
      <c r="X3" s="5">
        <f t="shared" si="0"/>
        <v>45281</v>
      </c>
      <c r="Y3" s="5">
        <f t="shared" si="0"/>
        <v>45282</v>
      </c>
      <c r="Z3" s="5">
        <f t="shared" si="0"/>
        <v>45283</v>
      </c>
      <c r="AA3" s="5">
        <f t="shared" si="0"/>
        <v>45284</v>
      </c>
      <c r="AB3" s="5">
        <f t="shared" si="0"/>
        <v>45285</v>
      </c>
      <c r="AC3" s="5">
        <f t="shared" si="0"/>
        <v>45286</v>
      </c>
      <c r="AD3" s="5">
        <f t="shared" si="0"/>
        <v>45287</v>
      </c>
      <c r="AE3" s="5">
        <f t="shared" si="0"/>
        <v>45288</v>
      </c>
      <c r="AF3" s="5">
        <f t="shared" si="0"/>
        <v>45289</v>
      </c>
      <c r="AG3" s="5">
        <f t="shared" si="0"/>
        <v>45290</v>
      </c>
      <c r="AH3" s="5">
        <f t="shared" si="0"/>
        <v>45291</v>
      </c>
      <c r="AI3" s="5" t="s">
        <v>15</v>
      </c>
      <c r="AJ3" s="11" t="s">
        <v>21</v>
      </c>
      <c r="AK3" s="4"/>
      <c r="AL3" s="4"/>
      <c r="AM3" s="4"/>
      <c r="AN3" s="4" t="s">
        <v>5</v>
      </c>
      <c r="AO3" s="4" t="s">
        <v>9</v>
      </c>
      <c r="AP3" s="4" t="s">
        <v>11</v>
      </c>
      <c r="AQ3" s="4" t="s">
        <v>20</v>
      </c>
      <c r="AR3" s="4"/>
      <c r="AS3" s="4"/>
      <c r="AT3" s="4"/>
      <c r="AU3" s="4"/>
      <c r="AV3" s="4"/>
      <c r="AW3" s="4"/>
      <c r="AX3" s="4"/>
      <c r="AY3" s="2"/>
      <c r="AZ3" s="2"/>
    </row>
    <row r="4" spans="1:52" ht="27" customHeight="1" x14ac:dyDescent="0.4">
      <c r="A4" s="25"/>
      <c r="B4" s="27"/>
      <c r="C4" s="15" t="s">
        <v>3</v>
      </c>
      <c r="D4" s="6" t="str">
        <f>TEXT(D3,"aaa")</f>
        <v>金</v>
      </c>
      <c r="E4" s="6" t="str">
        <f t="shared" ref="E4:AH4" si="1">TEXT(E3,"aaa")</f>
        <v>土</v>
      </c>
      <c r="F4" s="6" t="str">
        <f t="shared" si="1"/>
        <v>日</v>
      </c>
      <c r="G4" s="6" t="str">
        <f t="shared" si="1"/>
        <v>月</v>
      </c>
      <c r="H4" s="6" t="str">
        <f t="shared" si="1"/>
        <v>火</v>
      </c>
      <c r="I4" s="6" t="str">
        <f t="shared" si="1"/>
        <v>水</v>
      </c>
      <c r="J4" s="6" t="str">
        <f t="shared" si="1"/>
        <v>木</v>
      </c>
      <c r="K4" s="6" t="str">
        <f t="shared" si="1"/>
        <v>金</v>
      </c>
      <c r="L4" s="6" t="str">
        <f t="shared" si="1"/>
        <v>土</v>
      </c>
      <c r="M4" s="6" t="str">
        <f t="shared" si="1"/>
        <v>日</v>
      </c>
      <c r="N4" s="6" t="str">
        <f t="shared" si="1"/>
        <v>月</v>
      </c>
      <c r="O4" s="6" t="str">
        <f t="shared" si="1"/>
        <v>火</v>
      </c>
      <c r="P4" s="6" t="str">
        <f t="shared" si="1"/>
        <v>水</v>
      </c>
      <c r="Q4" s="6" t="str">
        <f t="shared" si="1"/>
        <v>木</v>
      </c>
      <c r="R4" s="6" t="str">
        <f t="shared" si="1"/>
        <v>金</v>
      </c>
      <c r="S4" s="6" t="str">
        <f t="shared" si="1"/>
        <v>土</v>
      </c>
      <c r="T4" s="6" t="str">
        <f t="shared" si="1"/>
        <v>日</v>
      </c>
      <c r="U4" s="6" t="str">
        <f t="shared" si="1"/>
        <v>月</v>
      </c>
      <c r="V4" s="6" t="str">
        <f t="shared" si="1"/>
        <v>火</v>
      </c>
      <c r="W4" s="6" t="str">
        <f t="shared" si="1"/>
        <v>水</v>
      </c>
      <c r="X4" s="6" t="str">
        <f t="shared" si="1"/>
        <v>木</v>
      </c>
      <c r="Y4" s="6" t="str">
        <f t="shared" si="1"/>
        <v>金</v>
      </c>
      <c r="Z4" s="6" t="str">
        <f t="shared" si="1"/>
        <v>土</v>
      </c>
      <c r="AA4" s="6" t="str">
        <f t="shared" si="1"/>
        <v>日</v>
      </c>
      <c r="AB4" s="6" t="str">
        <f t="shared" si="1"/>
        <v>月</v>
      </c>
      <c r="AC4" s="6" t="str">
        <f t="shared" si="1"/>
        <v>火</v>
      </c>
      <c r="AD4" s="6" t="str">
        <f t="shared" si="1"/>
        <v>水</v>
      </c>
      <c r="AE4" s="6" t="str">
        <f t="shared" si="1"/>
        <v>木</v>
      </c>
      <c r="AF4" s="6" t="str">
        <f t="shared" si="1"/>
        <v>金</v>
      </c>
      <c r="AG4" s="6" t="str">
        <f t="shared" si="1"/>
        <v>土</v>
      </c>
      <c r="AH4" s="6" t="str">
        <f t="shared" si="1"/>
        <v>日</v>
      </c>
      <c r="AI4" s="9"/>
      <c r="AJ4" s="8"/>
      <c r="AK4" s="4"/>
      <c r="AL4" s="4"/>
      <c r="AM4" s="4"/>
      <c r="AN4" s="4" t="s">
        <v>6</v>
      </c>
      <c r="AO4" s="4" t="s">
        <v>10</v>
      </c>
      <c r="AP4" s="4" t="s">
        <v>12</v>
      </c>
      <c r="AQ4" s="4" t="s">
        <v>19</v>
      </c>
      <c r="AR4" s="4"/>
      <c r="AS4" s="4"/>
      <c r="AT4" s="4"/>
      <c r="AU4" s="4"/>
      <c r="AV4" s="4"/>
      <c r="AW4" s="4"/>
      <c r="AX4" s="4"/>
      <c r="AY4" s="2"/>
      <c r="AZ4" s="2"/>
    </row>
    <row r="5" spans="1:52" ht="27" customHeight="1" x14ac:dyDescent="0.4">
      <c r="A5" s="28">
        <v>2023</v>
      </c>
      <c r="B5" s="30">
        <v>12</v>
      </c>
      <c r="C5" s="15" t="s">
        <v>2</v>
      </c>
      <c r="D5" s="6"/>
      <c r="E5" s="6"/>
      <c r="F5" s="6"/>
      <c r="G5" s="6"/>
      <c r="H5" s="6"/>
      <c r="I5" s="6"/>
      <c r="J5" s="6"/>
      <c r="K5" s="6" t="s">
        <v>5</v>
      </c>
      <c r="L5" s="6"/>
      <c r="M5" s="6" t="s">
        <v>5</v>
      </c>
      <c r="N5" s="6"/>
      <c r="O5" s="6" t="s">
        <v>5</v>
      </c>
      <c r="P5" s="6" t="s">
        <v>5</v>
      </c>
      <c r="Q5" s="6" t="s">
        <v>5</v>
      </c>
      <c r="R5" s="6" t="s">
        <v>6</v>
      </c>
      <c r="S5" s="6"/>
      <c r="T5" s="6"/>
      <c r="U5" s="6" t="s">
        <v>5</v>
      </c>
      <c r="V5" s="6" t="s">
        <v>6</v>
      </c>
      <c r="W5" s="6" t="s">
        <v>6</v>
      </c>
      <c r="X5" s="6" t="s">
        <v>6</v>
      </c>
      <c r="Y5" s="6" t="s">
        <v>7</v>
      </c>
      <c r="Z5" s="6" t="s">
        <v>6</v>
      </c>
      <c r="AA5" s="6"/>
      <c r="AB5" s="6" t="s">
        <v>6</v>
      </c>
      <c r="AC5" s="6" t="s">
        <v>6</v>
      </c>
      <c r="AD5" s="6" t="s">
        <v>5</v>
      </c>
      <c r="AE5" s="6" t="s">
        <v>5</v>
      </c>
      <c r="AF5" s="6"/>
      <c r="AG5" s="6"/>
      <c r="AH5" s="6"/>
      <c r="AI5" s="9"/>
      <c r="AJ5" s="8"/>
      <c r="AK5" s="3"/>
      <c r="AL5" s="3"/>
      <c r="AM5" s="2"/>
      <c r="AN5" s="4" t="s">
        <v>7</v>
      </c>
      <c r="AO5" s="3"/>
      <c r="AP5" s="4" t="s">
        <v>13</v>
      </c>
      <c r="AQ5" s="3"/>
      <c r="AR5" s="3"/>
      <c r="AS5" s="3"/>
      <c r="AT5" s="3"/>
      <c r="AU5" s="3"/>
      <c r="AV5" s="3"/>
      <c r="AW5" s="3"/>
      <c r="AX5" s="3"/>
    </row>
    <row r="6" spans="1:52" ht="27" customHeight="1" x14ac:dyDescent="0.4">
      <c r="A6" s="28"/>
      <c r="B6" s="30"/>
      <c r="C6" s="15" t="s">
        <v>18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6" t="s">
        <v>20</v>
      </c>
      <c r="R6" s="6" t="s">
        <v>20</v>
      </c>
      <c r="S6" s="6" t="s">
        <v>20</v>
      </c>
      <c r="T6" s="6" t="s">
        <v>20</v>
      </c>
      <c r="U6" s="6" t="s">
        <v>20</v>
      </c>
      <c r="V6" s="6" t="s">
        <v>20</v>
      </c>
      <c r="W6" s="6" t="s">
        <v>20</v>
      </c>
      <c r="X6" s="6" t="s">
        <v>20</v>
      </c>
      <c r="Y6" s="6" t="s">
        <v>20</v>
      </c>
      <c r="Z6" s="6" t="s">
        <v>20</v>
      </c>
      <c r="AA6" s="6" t="s">
        <v>20</v>
      </c>
      <c r="AB6" s="6" t="s">
        <v>20</v>
      </c>
      <c r="AC6" s="6" t="s">
        <v>20</v>
      </c>
      <c r="AD6" s="6" t="s">
        <v>20</v>
      </c>
      <c r="AE6" s="6" t="s">
        <v>20</v>
      </c>
      <c r="AF6" s="6" t="s">
        <v>19</v>
      </c>
      <c r="AG6" s="6" t="s">
        <v>19</v>
      </c>
      <c r="AH6" s="6" t="s">
        <v>19</v>
      </c>
      <c r="AI6" s="9"/>
      <c r="AJ6" s="8"/>
      <c r="AK6" s="3"/>
      <c r="AL6" s="3"/>
      <c r="AM6" s="2"/>
      <c r="AN6" s="2" t="s">
        <v>8</v>
      </c>
      <c r="AP6" s="2" t="s">
        <v>14</v>
      </c>
      <c r="AQ6" s="3"/>
      <c r="AR6" s="3"/>
      <c r="AS6" s="3"/>
      <c r="AT6" s="3"/>
      <c r="AU6" s="3"/>
      <c r="AV6" s="3"/>
      <c r="AW6" s="3"/>
      <c r="AX6" s="3"/>
    </row>
    <row r="7" spans="1:52" ht="27" customHeight="1" x14ac:dyDescent="0.4">
      <c r="A7" s="28"/>
      <c r="B7" s="30"/>
      <c r="C7" s="15" t="s">
        <v>16</v>
      </c>
      <c r="D7" s="15"/>
      <c r="E7" s="15"/>
      <c r="F7" s="15"/>
      <c r="G7" s="15"/>
      <c r="H7" s="15"/>
      <c r="I7" s="15"/>
      <c r="J7" s="15"/>
      <c r="K7" s="15" t="s">
        <v>9</v>
      </c>
      <c r="L7" s="15" t="s">
        <v>10</v>
      </c>
      <c r="M7" s="15" t="s">
        <v>10</v>
      </c>
      <c r="N7" s="15" t="s">
        <v>9</v>
      </c>
      <c r="O7" s="15" t="s">
        <v>9</v>
      </c>
      <c r="P7" s="15" t="s">
        <v>9</v>
      </c>
      <c r="Q7" s="15" t="s">
        <v>9</v>
      </c>
      <c r="R7" s="15" t="s">
        <v>9</v>
      </c>
      <c r="S7" s="15" t="s">
        <v>10</v>
      </c>
      <c r="T7" s="15" t="s">
        <v>10</v>
      </c>
      <c r="U7" s="15" t="s">
        <v>9</v>
      </c>
      <c r="V7" s="15" t="s">
        <v>9</v>
      </c>
      <c r="W7" s="15" t="s">
        <v>9</v>
      </c>
      <c r="X7" s="15" t="s">
        <v>9</v>
      </c>
      <c r="Y7" s="15" t="s">
        <v>9</v>
      </c>
      <c r="Z7" s="15" t="s">
        <v>10</v>
      </c>
      <c r="AA7" s="15" t="s">
        <v>10</v>
      </c>
      <c r="AB7" s="15" t="s">
        <v>9</v>
      </c>
      <c r="AC7" s="15" t="s">
        <v>9</v>
      </c>
      <c r="AD7" s="15" t="s">
        <v>9</v>
      </c>
      <c r="AE7" s="15" t="s">
        <v>9</v>
      </c>
      <c r="AF7" s="15"/>
      <c r="AG7" s="15"/>
      <c r="AH7" s="15"/>
      <c r="AI7" s="10">
        <f>COUNTIF(D7:AH7,"閉")/COUNTIF(D6:AH6,"対象")</f>
        <v>0.2857142857142857</v>
      </c>
      <c r="AJ7" s="12" t="str">
        <f>IF(AI7&gt;=0.285,"OK","NO")</f>
        <v>OK</v>
      </c>
      <c r="AM7" s="2"/>
      <c r="AN7" s="2"/>
      <c r="AP7" s="2"/>
    </row>
    <row r="8" spans="1:52" ht="27" customHeight="1" x14ac:dyDescent="0.4">
      <c r="A8" s="28"/>
      <c r="B8" s="30"/>
      <c r="C8" s="15" t="s">
        <v>17</v>
      </c>
      <c r="D8" s="15"/>
      <c r="E8" s="15"/>
      <c r="F8" s="15"/>
      <c r="G8" s="15"/>
      <c r="H8" s="15"/>
      <c r="I8" s="15"/>
      <c r="J8" s="15"/>
      <c r="K8" s="15" t="s">
        <v>9</v>
      </c>
      <c r="L8" s="15" t="s">
        <v>10</v>
      </c>
      <c r="M8" s="15" t="s">
        <v>9</v>
      </c>
      <c r="N8" s="15" t="s">
        <v>10</v>
      </c>
      <c r="O8" s="15" t="s">
        <v>9</v>
      </c>
      <c r="P8" s="15" t="s">
        <v>9</v>
      </c>
      <c r="Q8" s="15" t="s">
        <v>9</v>
      </c>
      <c r="R8" s="15" t="s">
        <v>9</v>
      </c>
      <c r="S8" s="15" t="s">
        <v>10</v>
      </c>
      <c r="T8" s="15" t="s">
        <v>10</v>
      </c>
      <c r="U8" s="15" t="s">
        <v>9</v>
      </c>
      <c r="V8" s="15" t="s">
        <v>9</v>
      </c>
      <c r="W8" s="15" t="s">
        <v>9</v>
      </c>
      <c r="X8" s="15" t="s">
        <v>9</v>
      </c>
      <c r="Y8" s="15" t="s">
        <v>10</v>
      </c>
      <c r="Z8" s="15" t="s">
        <v>9</v>
      </c>
      <c r="AA8" s="15" t="s">
        <v>10</v>
      </c>
      <c r="AB8" s="15" t="s">
        <v>9</v>
      </c>
      <c r="AC8" s="15" t="s">
        <v>9</v>
      </c>
      <c r="AD8" s="15" t="s">
        <v>9</v>
      </c>
      <c r="AE8" s="15" t="s">
        <v>9</v>
      </c>
      <c r="AF8" s="15"/>
      <c r="AG8" s="15"/>
      <c r="AH8" s="15"/>
      <c r="AI8" s="10">
        <f>COUNTIF(D8:AH8,"閉")/COUNTIF(D6:AH6,"対象")</f>
        <v>0.2857142857142857</v>
      </c>
      <c r="AJ8" s="12" t="str">
        <f>IF(AI8&gt;=0.285,"OK","NO")</f>
        <v>OK</v>
      </c>
      <c r="AM8" s="2"/>
      <c r="AN8" s="2"/>
      <c r="AP8" s="2"/>
    </row>
    <row r="9" spans="1:52" ht="27" customHeight="1" thickBot="1" x14ac:dyDescent="0.45">
      <c r="A9" s="29"/>
      <c r="B9" s="31"/>
      <c r="C9" s="1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3"/>
      <c r="AJ9" s="14"/>
      <c r="AM9" s="2"/>
    </row>
    <row r="10" spans="1:52" s="18" customFormat="1" ht="27.95" customHeight="1" thickBo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W10" s="19"/>
      <c r="X10" s="19"/>
      <c r="Z10" s="19"/>
      <c r="AJ10" s="19"/>
    </row>
    <row r="11" spans="1:52" ht="27.95" customHeight="1" x14ac:dyDescent="0.4">
      <c r="A11" s="24" t="s">
        <v>24</v>
      </c>
      <c r="B11" s="26" t="s">
        <v>23</v>
      </c>
      <c r="C11" s="16" t="s">
        <v>1</v>
      </c>
      <c r="D11" s="20">
        <f>DATE($A13,$B13,1)</f>
        <v>45292</v>
      </c>
      <c r="E11" s="20">
        <f>D11+1</f>
        <v>45293</v>
      </c>
      <c r="F11" s="20">
        <f t="shared" ref="F11" si="2">E11+1</f>
        <v>45294</v>
      </c>
      <c r="G11" s="20">
        <f t="shared" ref="G11" si="3">F11+1</f>
        <v>45295</v>
      </c>
      <c r="H11" s="20">
        <f t="shared" ref="H11" si="4">G11+1</f>
        <v>45296</v>
      </c>
      <c r="I11" s="20">
        <f t="shared" ref="I11" si="5">H11+1</f>
        <v>45297</v>
      </c>
      <c r="J11" s="20">
        <f t="shared" ref="J11" si="6">I11+1</f>
        <v>45298</v>
      </c>
      <c r="K11" s="20">
        <f t="shared" ref="K11" si="7">J11+1</f>
        <v>45299</v>
      </c>
      <c r="L11" s="20">
        <f t="shared" ref="L11" si="8">K11+1</f>
        <v>45300</v>
      </c>
      <c r="M11" s="20">
        <f t="shared" ref="M11" si="9">L11+1</f>
        <v>45301</v>
      </c>
      <c r="N11" s="20">
        <f t="shared" ref="N11" si="10">M11+1</f>
        <v>45302</v>
      </c>
      <c r="O11" s="20">
        <f t="shared" ref="O11" si="11">N11+1</f>
        <v>45303</v>
      </c>
      <c r="P11" s="20">
        <f t="shared" ref="P11" si="12">O11+1</f>
        <v>45304</v>
      </c>
      <c r="Q11" s="20">
        <f t="shared" ref="Q11" si="13">P11+1</f>
        <v>45305</v>
      </c>
      <c r="R11" s="20">
        <f t="shared" ref="R11" si="14">Q11+1</f>
        <v>45306</v>
      </c>
      <c r="S11" s="20">
        <f t="shared" ref="S11" si="15">R11+1</f>
        <v>45307</v>
      </c>
      <c r="T11" s="20">
        <f t="shared" ref="T11" si="16">S11+1</f>
        <v>45308</v>
      </c>
      <c r="U11" s="20">
        <f t="shared" ref="U11" si="17">T11+1</f>
        <v>45309</v>
      </c>
      <c r="V11" s="20">
        <f t="shared" ref="V11" si="18">U11+1</f>
        <v>45310</v>
      </c>
      <c r="W11" s="20">
        <f t="shared" ref="W11" si="19">V11+1</f>
        <v>45311</v>
      </c>
      <c r="X11" s="20">
        <f t="shared" ref="X11" si="20">W11+1</f>
        <v>45312</v>
      </c>
      <c r="Y11" s="20">
        <f t="shared" ref="Y11" si="21">X11+1</f>
        <v>45313</v>
      </c>
      <c r="Z11" s="20">
        <f t="shared" ref="Z11" si="22">Y11+1</f>
        <v>45314</v>
      </c>
      <c r="AA11" s="20">
        <f t="shared" ref="AA11" si="23">Z11+1</f>
        <v>45315</v>
      </c>
      <c r="AB11" s="20">
        <f t="shared" ref="AB11" si="24">AA11+1</f>
        <v>45316</v>
      </c>
      <c r="AC11" s="20">
        <f t="shared" ref="AC11" si="25">AB11+1</f>
        <v>45317</v>
      </c>
      <c r="AD11" s="20">
        <f t="shared" ref="AD11" si="26">AC11+1</f>
        <v>45318</v>
      </c>
      <c r="AE11" s="20">
        <f t="shared" ref="AE11" si="27">AD11+1</f>
        <v>45319</v>
      </c>
      <c r="AF11" s="20">
        <f t="shared" ref="AF11" si="28">AE11+1</f>
        <v>45320</v>
      </c>
      <c r="AG11" s="20">
        <f t="shared" ref="AG11" si="29">AF11+1</f>
        <v>45321</v>
      </c>
      <c r="AH11" s="20">
        <f t="shared" ref="AH11" si="30">AG11+1</f>
        <v>45322</v>
      </c>
      <c r="AI11" s="20" t="s">
        <v>15</v>
      </c>
      <c r="AJ11" s="11" t="s">
        <v>21</v>
      </c>
    </row>
    <row r="12" spans="1:52" ht="27.95" customHeight="1" x14ac:dyDescent="0.4">
      <c r="A12" s="25"/>
      <c r="B12" s="27"/>
      <c r="C12" s="22" t="s">
        <v>3</v>
      </c>
      <c r="D12" s="21" t="str">
        <f>TEXT(D11,"aaa")</f>
        <v>月</v>
      </c>
      <c r="E12" s="21" t="str">
        <f t="shared" ref="E12:AH12" si="31">TEXT(E11,"aaa")</f>
        <v>火</v>
      </c>
      <c r="F12" s="21" t="str">
        <f t="shared" si="31"/>
        <v>水</v>
      </c>
      <c r="G12" s="21" t="str">
        <f t="shared" si="31"/>
        <v>木</v>
      </c>
      <c r="H12" s="21" t="str">
        <f t="shared" si="31"/>
        <v>金</v>
      </c>
      <c r="I12" s="21" t="str">
        <f t="shared" si="31"/>
        <v>土</v>
      </c>
      <c r="J12" s="21" t="str">
        <f t="shared" si="31"/>
        <v>日</v>
      </c>
      <c r="K12" s="21" t="str">
        <f t="shared" si="31"/>
        <v>月</v>
      </c>
      <c r="L12" s="21" t="str">
        <f t="shared" si="31"/>
        <v>火</v>
      </c>
      <c r="M12" s="21" t="str">
        <f t="shared" si="31"/>
        <v>水</v>
      </c>
      <c r="N12" s="21" t="str">
        <f t="shared" si="31"/>
        <v>木</v>
      </c>
      <c r="O12" s="21" t="str">
        <f t="shared" si="31"/>
        <v>金</v>
      </c>
      <c r="P12" s="21" t="str">
        <f t="shared" si="31"/>
        <v>土</v>
      </c>
      <c r="Q12" s="21" t="str">
        <f t="shared" si="31"/>
        <v>日</v>
      </c>
      <c r="R12" s="21" t="str">
        <f t="shared" si="31"/>
        <v>月</v>
      </c>
      <c r="S12" s="21" t="str">
        <f t="shared" si="31"/>
        <v>火</v>
      </c>
      <c r="T12" s="21" t="str">
        <f t="shared" si="31"/>
        <v>水</v>
      </c>
      <c r="U12" s="21" t="str">
        <f t="shared" si="31"/>
        <v>木</v>
      </c>
      <c r="V12" s="21" t="str">
        <f t="shared" si="31"/>
        <v>金</v>
      </c>
      <c r="W12" s="21" t="str">
        <f t="shared" si="31"/>
        <v>土</v>
      </c>
      <c r="X12" s="21" t="str">
        <f t="shared" si="31"/>
        <v>日</v>
      </c>
      <c r="Y12" s="21" t="str">
        <f t="shared" si="31"/>
        <v>月</v>
      </c>
      <c r="Z12" s="21" t="str">
        <f t="shared" si="31"/>
        <v>火</v>
      </c>
      <c r="AA12" s="21" t="str">
        <f t="shared" si="31"/>
        <v>水</v>
      </c>
      <c r="AB12" s="21" t="str">
        <f t="shared" si="31"/>
        <v>木</v>
      </c>
      <c r="AC12" s="21" t="str">
        <f t="shared" si="31"/>
        <v>金</v>
      </c>
      <c r="AD12" s="21" t="str">
        <f t="shared" si="31"/>
        <v>土</v>
      </c>
      <c r="AE12" s="21" t="str">
        <f t="shared" si="31"/>
        <v>日</v>
      </c>
      <c r="AF12" s="21" t="str">
        <f t="shared" si="31"/>
        <v>月</v>
      </c>
      <c r="AG12" s="21" t="str">
        <f t="shared" si="31"/>
        <v>火</v>
      </c>
      <c r="AH12" s="21" t="str">
        <f t="shared" si="31"/>
        <v>水</v>
      </c>
      <c r="AI12" s="9"/>
      <c r="AJ12" s="8"/>
    </row>
    <row r="13" spans="1:52" ht="27.95" customHeight="1" x14ac:dyDescent="0.4">
      <c r="A13" s="28">
        <v>2024</v>
      </c>
      <c r="B13" s="30">
        <v>1</v>
      </c>
      <c r="C13" s="22" t="s">
        <v>2</v>
      </c>
      <c r="D13" s="21"/>
      <c r="E13" s="21"/>
      <c r="F13" s="21"/>
      <c r="G13" s="21"/>
      <c r="H13" s="21"/>
      <c r="I13" s="21"/>
      <c r="J13" s="21"/>
      <c r="K13" s="21" t="s">
        <v>5</v>
      </c>
      <c r="L13" s="21" t="s">
        <v>5</v>
      </c>
      <c r="M13" s="21" t="s">
        <v>5</v>
      </c>
      <c r="N13" s="21" t="s">
        <v>6</v>
      </c>
      <c r="O13" s="21" t="s">
        <v>5</v>
      </c>
      <c r="P13" s="21"/>
      <c r="Q13" s="21"/>
      <c r="R13" s="21" t="s">
        <v>6</v>
      </c>
      <c r="S13" s="21" t="s">
        <v>6</v>
      </c>
      <c r="T13" s="21" t="s">
        <v>6</v>
      </c>
      <c r="U13" s="21" t="s">
        <v>5</v>
      </c>
      <c r="V13" s="21" t="s">
        <v>6</v>
      </c>
      <c r="W13" s="21"/>
      <c r="X13" s="21"/>
      <c r="Y13" s="21" t="s">
        <v>7</v>
      </c>
      <c r="Z13" s="21" t="s">
        <v>6</v>
      </c>
      <c r="AA13" s="21" t="s">
        <v>7</v>
      </c>
      <c r="AB13" s="21" t="s">
        <v>6</v>
      </c>
      <c r="AC13" s="21" t="s">
        <v>6</v>
      </c>
      <c r="AD13" s="21"/>
      <c r="AE13" s="21"/>
      <c r="AF13" s="21" t="s">
        <v>7</v>
      </c>
      <c r="AG13" s="21" t="s">
        <v>7</v>
      </c>
      <c r="AH13" s="21" t="s">
        <v>7</v>
      </c>
      <c r="AI13" s="9"/>
      <c r="AJ13" s="8"/>
    </row>
    <row r="14" spans="1:52" ht="27.95" customHeight="1" x14ac:dyDescent="0.4">
      <c r="A14" s="28"/>
      <c r="B14" s="30"/>
      <c r="C14" s="22" t="s">
        <v>18</v>
      </c>
      <c r="D14" s="21" t="s">
        <v>19</v>
      </c>
      <c r="E14" s="21" t="s">
        <v>19</v>
      </c>
      <c r="F14" s="21" t="s">
        <v>19</v>
      </c>
      <c r="G14" s="21" t="s">
        <v>20</v>
      </c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  <c r="O14" s="21" t="s">
        <v>20</v>
      </c>
      <c r="P14" s="21" t="s">
        <v>20</v>
      </c>
      <c r="Q14" s="21" t="s">
        <v>20</v>
      </c>
      <c r="R14" s="21" t="s">
        <v>20</v>
      </c>
      <c r="S14" s="21" t="s">
        <v>20</v>
      </c>
      <c r="T14" s="21" t="s">
        <v>20</v>
      </c>
      <c r="U14" s="21" t="s">
        <v>20</v>
      </c>
      <c r="V14" s="21" t="s">
        <v>20</v>
      </c>
      <c r="W14" s="21" t="s">
        <v>20</v>
      </c>
      <c r="X14" s="21" t="s">
        <v>20</v>
      </c>
      <c r="Y14" s="21" t="s">
        <v>20</v>
      </c>
      <c r="Z14" s="21" t="s">
        <v>20</v>
      </c>
      <c r="AA14" s="21" t="s">
        <v>20</v>
      </c>
      <c r="AB14" s="21" t="s">
        <v>20</v>
      </c>
      <c r="AC14" s="21" t="s">
        <v>20</v>
      </c>
      <c r="AD14" s="21" t="s">
        <v>20</v>
      </c>
      <c r="AE14" s="21" t="s">
        <v>20</v>
      </c>
      <c r="AF14" s="21" t="s">
        <v>20</v>
      </c>
      <c r="AG14" s="21" t="s">
        <v>20</v>
      </c>
      <c r="AH14" s="21" t="s">
        <v>20</v>
      </c>
      <c r="AI14" s="9"/>
      <c r="AJ14" s="8"/>
    </row>
    <row r="15" spans="1:52" ht="27.95" customHeight="1" x14ac:dyDescent="0.4">
      <c r="A15" s="28"/>
      <c r="B15" s="30"/>
      <c r="C15" s="22" t="s">
        <v>16</v>
      </c>
      <c r="D15" s="22"/>
      <c r="E15" s="22"/>
      <c r="F15" s="22"/>
      <c r="G15" s="22" t="s">
        <v>10</v>
      </c>
      <c r="H15" s="22" t="s">
        <v>10</v>
      </c>
      <c r="I15" s="22" t="s">
        <v>10</v>
      </c>
      <c r="J15" s="22" t="s">
        <v>10</v>
      </c>
      <c r="K15" s="22" t="s">
        <v>9</v>
      </c>
      <c r="L15" s="22" t="s">
        <v>9</v>
      </c>
      <c r="M15" s="22" t="s">
        <v>9</v>
      </c>
      <c r="N15" s="22" t="s">
        <v>9</v>
      </c>
      <c r="O15" s="22" t="s">
        <v>9</v>
      </c>
      <c r="P15" s="22" t="s">
        <v>10</v>
      </c>
      <c r="Q15" s="22" t="s">
        <v>10</v>
      </c>
      <c r="R15" s="22" t="s">
        <v>9</v>
      </c>
      <c r="S15" s="22" t="s">
        <v>9</v>
      </c>
      <c r="T15" s="22" t="s">
        <v>9</v>
      </c>
      <c r="U15" s="22" t="s">
        <v>9</v>
      </c>
      <c r="V15" s="22" t="s">
        <v>9</v>
      </c>
      <c r="W15" s="22" t="s">
        <v>10</v>
      </c>
      <c r="X15" s="22" t="s">
        <v>10</v>
      </c>
      <c r="Y15" s="22" t="s">
        <v>9</v>
      </c>
      <c r="Z15" s="22" t="s">
        <v>9</v>
      </c>
      <c r="AA15" s="22" t="s">
        <v>9</v>
      </c>
      <c r="AB15" s="22" t="s">
        <v>9</v>
      </c>
      <c r="AC15" s="22" t="s">
        <v>9</v>
      </c>
      <c r="AD15" s="22" t="s">
        <v>10</v>
      </c>
      <c r="AE15" s="22" t="s">
        <v>10</v>
      </c>
      <c r="AF15" s="22" t="s">
        <v>9</v>
      </c>
      <c r="AG15" s="22" t="s">
        <v>9</v>
      </c>
      <c r="AH15" s="22" t="s">
        <v>9</v>
      </c>
      <c r="AI15" s="10">
        <f>COUNTIF(D15:AH15,"閉")/COUNTIF(D14:AH14,"対象")</f>
        <v>0.35714285714285715</v>
      </c>
      <c r="AJ15" s="12" t="str">
        <f>IF(AI15&gt;=0.285,"OK","NO")</f>
        <v>OK</v>
      </c>
    </row>
    <row r="16" spans="1:52" ht="27.95" customHeight="1" x14ac:dyDescent="0.4">
      <c r="A16" s="28"/>
      <c r="B16" s="30"/>
      <c r="C16" s="22" t="s">
        <v>17</v>
      </c>
      <c r="D16" s="22"/>
      <c r="E16" s="22"/>
      <c r="F16" s="22"/>
      <c r="G16" s="22" t="s">
        <v>10</v>
      </c>
      <c r="H16" s="22" t="s">
        <v>10</v>
      </c>
      <c r="I16" s="22" t="s">
        <v>10</v>
      </c>
      <c r="J16" s="22" t="s">
        <v>10</v>
      </c>
      <c r="K16" s="22" t="s">
        <v>9</v>
      </c>
      <c r="L16" s="22" t="s">
        <v>9</v>
      </c>
      <c r="M16" s="22" t="s">
        <v>9</v>
      </c>
      <c r="N16" s="22" t="s">
        <v>9</v>
      </c>
      <c r="O16" s="22" t="s">
        <v>9</v>
      </c>
      <c r="P16" s="22" t="s">
        <v>10</v>
      </c>
      <c r="Q16" s="22" t="s">
        <v>10</v>
      </c>
      <c r="R16" s="22" t="s">
        <v>9</v>
      </c>
      <c r="S16" s="22" t="s">
        <v>9</v>
      </c>
      <c r="T16" s="22" t="s">
        <v>9</v>
      </c>
      <c r="U16" s="22" t="s">
        <v>9</v>
      </c>
      <c r="V16" s="22" t="s">
        <v>9</v>
      </c>
      <c r="W16" s="22" t="s">
        <v>10</v>
      </c>
      <c r="X16" s="22" t="s">
        <v>10</v>
      </c>
      <c r="Y16" s="22" t="s">
        <v>9</v>
      </c>
      <c r="Z16" s="22" t="s">
        <v>9</v>
      </c>
      <c r="AA16" s="22" t="s">
        <v>9</v>
      </c>
      <c r="AB16" s="22" t="s">
        <v>9</v>
      </c>
      <c r="AC16" s="22" t="s">
        <v>9</v>
      </c>
      <c r="AD16" s="22" t="s">
        <v>10</v>
      </c>
      <c r="AE16" s="22" t="s">
        <v>10</v>
      </c>
      <c r="AF16" s="22" t="s">
        <v>9</v>
      </c>
      <c r="AG16" s="22" t="s">
        <v>9</v>
      </c>
      <c r="AH16" s="22" t="s">
        <v>9</v>
      </c>
      <c r="AI16" s="10">
        <f>COUNTIF(D16:AH16,"閉")/COUNTIF(D14:AH14,"対象")</f>
        <v>0.35714285714285715</v>
      </c>
      <c r="AJ16" s="12" t="str">
        <f>IF(AI16&gt;=0.285,"OK","NO")</f>
        <v>OK</v>
      </c>
    </row>
    <row r="17" spans="1:36" ht="27.95" customHeight="1" thickBot="1" x14ac:dyDescent="0.45">
      <c r="A17" s="29"/>
      <c r="B17" s="31"/>
      <c r="C17" s="17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13"/>
      <c r="AJ17" s="14"/>
    </row>
    <row r="18" spans="1:36" ht="27.95" customHeight="1" x14ac:dyDescent="0.4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</sheetData>
  <mergeCells count="11">
    <mergeCell ref="A18:Q18"/>
    <mergeCell ref="A11:A12"/>
    <mergeCell ref="B11:B12"/>
    <mergeCell ref="A13:A17"/>
    <mergeCell ref="B13:B17"/>
    <mergeCell ref="B1:AJ1"/>
    <mergeCell ref="B2:AJ2"/>
    <mergeCell ref="A3:A4"/>
    <mergeCell ref="B3:B4"/>
    <mergeCell ref="A5:A9"/>
    <mergeCell ref="B5:B9"/>
  </mergeCells>
  <phoneticPr fontId="2"/>
  <conditionalFormatting sqref="D8:AF8">
    <cfRule type="containsText" dxfId="292" priority="1204" operator="containsText" text="閉">
      <formula>NOT(ISERROR(SEARCH("閉",D8)))</formula>
    </cfRule>
  </conditionalFormatting>
  <conditionalFormatting sqref="AI7 D7:AF7 AK7:XFD7">
    <cfRule type="containsText" dxfId="291" priority="1202" operator="containsText" text="閉">
      <formula>NOT(ISERROR(SEARCH("閉",D7)))</formula>
    </cfRule>
  </conditionalFormatting>
  <conditionalFormatting sqref="AI8 AK8:XFD8 D8:AF8">
    <cfRule type="containsText" dxfId="290" priority="1201" operator="containsText" text="閉">
      <formula>NOT(ISERROR(SEARCH("閉",D8)))</formula>
    </cfRule>
  </conditionalFormatting>
  <conditionalFormatting sqref="AG7:AH7">
    <cfRule type="containsText" dxfId="289" priority="1196" operator="containsText" text="閉">
      <formula>NOT(ISERROR(SEARCH("閉",AG7)))</formula>
    </cfRule>
    <cfRule type="containsText" dxfId="288" priority="1198" operator="containsText" text="閉">
      <formula>NOT(ISERROR(SEARCH("閉",AG7)))</formula>
    </cfRule>
  </conditionalFormatting>
  <conditionalFormatting sqref="AG7:AH7">
    <cfRule type="containsText" dxfId="287" priority="1195" operator="containsText" text="閉">
      <formula>NOT(ISERROR(SEARCH("閉",AG7)))</formula>
    </cfRule>
  </conditionalFormatting>
  <conditionalFormatting sqref="AJ7">
    <cfRule type="containsText" dxfId="286" priority="1192" operator="containsText" text="閉">
      <formula>NOT(ISERROR(SEARCH("閉",AJ7)))</formula>
    </cfRule>
  </conditionalFormatting>
  <conditionalFormatting sqref="AJ8">
    <cfRule type="containsText" dxfId="285" priority="1190" operator="containsText" text="閉">
      <formula>NOT(ISERROR(SEARCH("閉",AJ8)))</formula>
    </cfRule>
  </conditionalFormatting>
  <conditionalFormatting sqref="K8">
    <cfRule type="containsText" dxfId="284" priority="1188" operator="containsText" text="閉">
      <formula>NOT(ISERROR(SEARCH("閉",K8)))</formula>
    </cfRule>
    <cfRule type="containsText" dxfId="283" priority="1189" operator="containsText" text="閉">
      <formula>NOT(ISERROR(SEARCH("閉",K8)))</formula>
    </cfRule>
  </conditionalFormatting>
  <conditionalFormatting sqref="K8">
    <cfRule type="containsText" dxfId="282" priority="1187" operator="containsText" text="閉">
      <formula>NOT(ISERROR(SEARCH("閉",K8)))</formula>
    </cfRule>
  </conditionalFormatting>
  <conditionalFormatting sqref="O8">
    <cfRule type="containsText" dxfId="281" priority="1185" operator="containsText" text="閉">
      <formula>NOT(ISERROR(SEARCH("閉",O8)))</formula>
    </cfRule>
    <cfRule type="containsText" dxfId="280" priority="1186" operator="containsText" text="閉">
      <formula>NOT(ISERROR(SEARCH("閉",O8)))</formula>
    </cfRule>
  </conditionalFormatting>
  <conditionalFormatting sqref="O8">
    <cfRule type="containsText" dxfId="279" priority="1184" operator="containsText" text="閉">
      <formula>NOT(ISERROR(SEARCH("閉",O8)))</formula>
    </cfRule>
  </conditionalFormatting>
  <conditionalFormatting sqref="P8">
    <cfRule type="containsText" dxfId="278" priority="1182" operator="containsText" text="閉">
      <formula>NOT(ISERROR(SEARCH("閉",P8)))</formula>
    </cfRule>
    <cfRule type="containsText" dxfId="277" priority="1183" operator="containsText" text="閉">
      <formula>NOT(ISERROR(SEARCH("閉",P8)))</formula>
    </cfRule>
  </conditionalFormatting>
  <conditionalFormatting sqref="P8">
    <cfRule type="containsText" dxfId="276" priority="1181" operator="containsText" text="閉">
      <formula>NOT(ISERROR(SEARCH("閉",P8)))</formula>
    </cfRule>
  </conditionalFormatting>
  <conditionalFormatting sqref="Q8">
    <cfRule type="containsText" dxfId="275" priority="1179" operator="containsText" text="閉">
      <formula>NOT(ISERROR(SEARCH("閉",Q8)))</formula>
    </cfRule>
    <cfRule type="containsText" dxfId="274" priority="1180" operator="containsText" text="閉">
      <formula>NOT(ISERROR(SEARCH("閉",Q8)))</formula>
    </cfRule>
  </conditionalFormatting>
  <conditionalFormatting sqref="Q8">
    <cfRule type="containsText" dxfId="273" priority="1178" operator="containsText" text="閉">
      <formula>NOT(ISERROR(SEARCH("閉",Q8)))</formula>
    </cfRule>
  </conditionalFormatting>
  <conditionalFormatting sqref="R8">
    <cfRule type="containsText" dxfId="272" priority="1176" operator="containsText" text="閉">
      <formula>NOT(ISERROR(SEARCH("閉",R8)))</formula>
    </cfRule>
    <cfRule type="containsText" dxfId="271" priority="1177" operator="containsText" text="閉">
      <formula>NOT(ISERROR(SEARCH("閉",R8)))</formula>
    </cfRule>
  </conditionalFormatting>
  <conditionalFormatting sqref="R8">
    <cfRule type="containsText" dxfId="270" priority="1175" operator="containsText" text="閉">
      <formula>NOT(ISERROR(SEARCH("閉",R8)))</formula>
    </cfRule>
  </conditionalFormatting>
  <conditionalFormatting sqref="U8">
    <cfRule type="containsText" dxfId="269" priority="1173" operator="containsText" text="閉">
      <formula>NOT(ISERROR(SEARCH("閉",U8)))</formula>
    </cfRule>
    <cfRule type="containsText" dxfId="268" priority="1174" operator="containsText" text="閉">
      <formula>NOT(ISERROR(SEARCH("閉",U8)))</formula>
    </cfRule>
  </conditionalFormatting>
  <conditionalFormatting sqref="U8">
    <cfRule type="containsText" dxfId="267" priority="1172" operator="containsText" text="閉">
      <formula>NOT(ISERROR(SEARCH("閉",U8)))</formula>
    </cfRule>
  </conditionalFormatting>
  <conditionalFormatting sqref="V8">
    <cfRule type="containsText" dxfId="266" priority="1170" operator="containsText" text="閉">
      <formula>NOT(ISERROR(SEARCH("閉",V8)))</formula>
    </cfRule>
    <cfRule type="containsText" dxfId="265" priority="1171" operator="containsText" text="閉">
      <formula>NOT(ISERROR(SEARCH("閉",V8)))</formula>
    </cfRule>
  </conditionalFormatting>
  <conditionalFormatting sqref="V8">
    <cfRule type="containsText" dxfId="264" priority="1169" operator="containsText" text="閉">
      <formula>NOT(ISERROR(SEARCH("閉",V8)))</formula>
    </cfRule>
  </conditionalFormatting>
  <conditionalFormatting sqref="W8">
    <cfRule type="containsText" dxfId="263" priority="1167" operator="containsText" text="閉">
      <formula>NOT(ISERROR(SEARCH("閉",W8)))</formula>
    </cfRule>
    <cfRule type="containsText" dxfId="262" priority="1168" operator="containsText" text="閉">
      <formula>NOT(ISERROR(SEARCH("閉",W8)))</formula>
    </cfRule>
  </conditionalFormatting>
  <conditionalFormatting sqref="W8">
    <cfRule type="containsText" dxfId="261" priority="1166" operator="containsText" text="閉">
      <formula>NOT(ISERROR(SEARCH("閉",W8)))</formula>
    </cfRule>
  </conditionalFormatting>
  <conditionalFormatting sqref="X8">
    <cfRule type="containsText" dxfId="260" priority="1164" operator="containsText" text="閉">
      <formula>NOT(ISERROR(SEARCH("閉",X8)))</formula>
    </cfRule>
    <cfRule type="containsText" dxfId="259" priority="1165" operator="containsText" text="閉">
      <formula>NOT(ISERROR(SEARCH("閉",X8)))</formula>
    </cfRule>
  </conditionalFormatting>
  <conditionalFormatting sqref="X8">
    <cfRule type="containsText" dxfId="258" priority="1163" operator="containsText" text="閉">
      <formula>NOT(ISERROR(SEARCH("閉",X8)))</formula>
    </cfRule>
  </conditionalFormatting>
  <conditionalFormatting sqref="AB8">
    <cfRule type="containsText" dxfId="257" priority="1161" operator="containsText" text="閉">
      <formula>NOT(ISERROR(SEARCH("閉",AB8)))</formula>
    </cfRule>
    <cfRule type="containsText" dxfId="256" priority="1162" operator="containsText" text="閉">
      <formula>NOT(ISERROR(SEARCH("閉",AB8)))</formula>
    </cfRule>
  </conditionalFormatting>
  <conditionalFormatting sqref="AB8">
    <cfRule type="containsText" dxfId="255" priority="1160" operator="containsText" text="閉">
      <formula>NOT(ISERROR(SEARCH("閉",AB8)))</formula>
    </cfRule>
  </conditionalFormatting>
  <conditionalFormatting sqref="AC8">
    <cfRule type="containsText" dxfId="254" priority="1158" operator="containsText" text="閉">
      <formula>NOT(ISERROR(SEARCH("閉",AC8)))</formula>
    </cfRule>
    <cfRule type="containsText" dxfId="253" priority="1159" operator="containsText" text="閉">
      <formula>NOT(ISERROR(SEARCH("閉",AC8)))</formula>
    </cfRule>
  </conditionalFormatting>
  <conditionalFormatting sqref="AC8">
    <cfRule type="containsText" dxfId="252" priority="1157" operator="containsText" text="閉">
      <formula>NOT(ISERROR(SEARCH("閉",AC8)))</formula>
    </cfRule>
  </conditionalFormatting>
  <conditionalFormatting sqref="AD8">
    <cfRule type="containsText" dxfId="251" priority="1155" operator="containsText" text="閉">
      <formula>NOT(ISERROR(SEARCH("閉",AD8)))</formula>
    </cfRule>
    <cfRule type="containsText" dxfId="250" priority="1156" operator="containsText" text="閉">
      <formula>NOT(ISERROR(SEARCH("閉",AD8)))</formula>
    </cfRule>
  </conditionalFormatting>
  <conditionalFormatting sqref="AD8">
    <cfRule type="containsText" dxfId="249" priority="1154" operator="containsText" text="閉">
      <formula>NOT(ISERROR(SEARCH("閉",AD8)))</formula>
    </cfRule>
  </conditionalFormatting>
  <conditionalFormatting sqref="AE8">
    <cfRule type="containsText" dxfId="248" priority="1152" operator="containsText" text="閉">
      <formula>NOT(ISERROR(SEARCH("閉",AE8)))</formula>
    </cfRule>
    <cfRule type="containsText" dxfId="247" priority="1153" operator="containsText" text="閉">
      <formula>NOT(ISERROR(SEARCH("閉",AE8)))</formula>
    </cfRule>
  </conditionalFormatting>
  <conditionalFormatting sqref="AE8">
    <cfRule type="containsText" dxfId="246" priority="1151" operator="containsText" text="閉">
      <formula>NOT(ISERROR(SEARCH("閉",AE8)))</formula>
    </cfRule>
  </conditionalFormatting>
  <conditionalFormatting sqref="AA8">
    <cfRule type="containsText" dxfId="245" priority="1149" operator="containsText" text="閉">
      <formula>NOT(ISERROR(SEARCH("閉",AA8)))</formula>
    </cfRule>
    <cfRule type="containsText" dxfId="244" priority="1150" operator="containsText" text="閉">
      <formula>NOT(ISERROR(SEARCH("閉",AA8)))</formula>
    </cfRule>
  </conditionalFormatting>
  <conditionalFormatting sqref="AA8">
    <cfRule type="containsText" dxfId="243" priority="1148" operator="containsText" text="閉">
      <formula>NOT(ISERROR(SEARCH("閉",AA8)))</formula>
    </cfRule>
  </conditionalFormatting>
  <conditionalFormatting sqref="T8">
    <cfRule type="containsText" dxfId="242" priority="1146" operator="containsText" text="閉">
      <formula>NOT(ISERROR(SEARCH("閉",T8)))</formula>
    </cfRule>
    <cfRule type="containsText" dxfId="241" priority="1147" operator="containsText" text="閉">
      <formula>NOT(ISERROR(SEARCH("閉",T8)))</formula>
    </cfRule>
  </conditionalFormatting>
  <conditionalFormatting sqref="T8">
    <cfRule type="containsText" dxfId="240" priority="1145" operator="containsText" text="閉">
      <formula>NOT(ISERROR(SEARCH("閉",T8)))</formula>
    </cfRule>
  </conditionalFormatting>
  <conditionalFormatting sqref="S8">
    <cfRule type="containsText" dxfId="239" priority="1143" operator="containsText" text="閉">
      <formula>NOT(ISERROR(SEARCH("閉",S8)))</formula>
    </cfRule>
    <cfRule type="containsText" dxfId="238" priority="1144" operator="containsText" text="閉">
      <formula>NOT(ISERROR(SEARCH("閉",S8)))</formula>
    </cfRule>
  </conditionalFormatting>
  <conditionalFormatting sqref="S8">
    <cfRule type="containsText" dxfId="237" priority="1142" operator="containsText" text="閉">
      <formula>NOT(ISERROR(SEARCH("閉",S8)))</formula>
    </cfRule>
  </conditionalFormatting>
  <conditionalFormatting sqref="L8">
    <cfRule type="containsText" dxfId="236" priority="1140" operator="containsText" text="閉">
      <formula>NOT(ISERROR(SEARCH("閉",L8)))</formula>
    </cfRule>
    <cfRule type="containsText" dxfId="235" priority="1141" operator="containsText" text="閉">
      <formula>NOT(ISERROR(SEARCH("閉",L8)))</formula>
    </cfRule>
  </conditionalFormatting>
  <conditionalFormatting sqref="L8">
    <cfRule type="containsText" dxfId="234" priority="1139" operator="containsText" text="閉">
      <formula>NOT(ISERROR(SEARCH("閉",L8)))</formula>
    </cfRule>
  </conditionalFormatting>
  <conditionalFormatting sqref="Y8">
    <cfRule type="containsText" dxfId="233" priority="1137" operator="containsText" text="閉">
      <formula>NOT(ISERROR(SEARCH("閉",Y8)))</formula>
    </cfRule>
    <cfRule type="containsText" dxfId="232" priority="1138" operator="containsText" text="閉">
      <formula>NOT(ISERROR(SEARCH("閉",Y8)))</formula>
    </cfRule>
  </conditionalFormatting>
  <conditionalFormatting sqref="Y8">
    <cfRule type="containsText" dxfId="231" priority="1136" operator="containsText" text="閉">
      <formula>NOT(ISERROR(SEARCH("閉",Y8)))</formula>
    </cfRule>
  </conditionalFormatting>
  <conditionalFormatting sqref="Z8">
    <cfRule type="containsText" dxfId="230" priority="1134" operator="containsText" text="閉">
      <formula>NOT(ISERROR(SEARCH("閉",Z8)))</formula>
    </cfRule>
    <cfRule type="containsText" dxfId="229" priority="1135" operator="containsText" text="閉">
      <formula>NOT(ISERROR(SEARCH("閉",Z8)))</formula>
    </cfRule>
  </conditionalFormatting>
  <conditionalFormatting sqref="Z8">
    <cfRule type="containsText" dxfId="228" priority="1133" operator="containsText" text="閉">
      <formula>NOT(ISERROR(SEARCH("閉",Z8)))</formula>
    </cfRule>
  </conditionalFormatting>
  <conditionalFormatting sqref="L8">
    <cfRule type="containsText" dxfId="227" priority="1131" operator="containsText" text="閉">
      <formula>NOT(ISERROR(SEARCH("閉",L8)))</formula>
    </cfRule>
    <cfRule type="containsText" dxfId="226" priority="1132" operator="containsText" text="閉">
      <formula>NOT(ISERROR(SEARCH("閉",L8)))</formula>
    </cfRule>
  </conditionalFormatting>
  <conditionalFormatting sqref="L8">
    <cfRule type="containsText" dxfId="225" priority="1130" operator="containsText" text="閉">
      <formula>NOT(ISERROR(SEARCH("閉",L8)))</formula>
    </cfRule>
  </conditionalFormatting>
  <conditionalFormatting sqref="AH3">
    <cfRule type="expression" dxfId="224" priority="1128">
      <formula>MONTH(AH3)&lt;&gt;B5</formula>
    </cfRule>
  </conditionalFormatting>
  <conditionalFormatting sqref="AG3">
    <cfRule type="expression" dxfId="223" priority="1124">
      <formula>MONTH(AG3)&lt;&gt;B5</formula>
    </cfRule>
  </conditionalFormatting>
  <conditionalFormatting sqref="AF3">
    <cfRule type="expression" dxfId="222" priority="1123">
      <formula>MONTH(AF3)&lt;&gt;B5</formula>
    </cfRule>
  </conditionalFormatting>
  <conditionalFormatting sqref="AF4">
    <cfRule type="expression" dxfId="221" priority="1121">
      <formula>MONTH(AF3)&lt;&gt;B5</formula>
    </cfRule>
  </conditionalFormatting>
  <conditionalFormatting sqref="AG4">
    <cfRule type="expression" dxfId="220" priority="1120">
      <formula>MONTH(AG3)&lt;&gt;B5</formula>
    </cfRule>
  </conditionalFormatting>
  <conditionalFormatting sqref="AH4">
    <cfRule type="expression" dxfId="219" priority="1119">
      <formula>MONTH(AH3)&lt;&gt;B5</formula>
    </cfRule>
  </conditionalFormatting>
  <conditionalFormatting sqref="AG8">
    <cfRule type="containsText" dxfId="218" priority="1115" operator="containsText" text="閉">
      <formula>NOT(ISERROR(SEARCH("閉",AG8)))</formula>
    </cfRule>
  </conditionalFormatting>
  <conditionalFormatting sqref="AG8">
    <cfRule type="containsText" dxfId="217" priority="1114" operator="containsText" text="閉">
      <formula>NOT(ISERROR(SEARCH("閉",AG8)))</formula>
    </cfRule>
  </conditionalFormatting>
  <conditionalFormatting sqref="D7:AH7">
    <cfRule type="expression" dxfId="216" priority="1200">
      <formula>D6="対象外"</formula>
    </cfRule>
    <cfRule type="containsText" dxfId="215" priority="1203" operator="containsText" text="閉">
      <formula>NOT(ISERROR(SEARCH("閉",D7)))</formula>
    </cfRule>
    <cfRule type="containsText" dxfId="214" priority="1205" operator="containsText" text="閉">
      <formula>NOT(ISERROR(SEARCH("閉",D7)))</formula>
    </cfRule>
  </conditionalFormatting>
  <conditionalFormatting sqref="D9:AH9">
    <cfRule type="expression" dxfId="213" priority="779">
      <formula>D6="対象外"</formula>
    </cfRule>
  </conditionalFormatting>
  <conditionalFormatting sqref="AH8">
    <cfRule type="containsText" dxfId="212" priority="694" operator="containsText" text="閉">
      <formula>NOT(ISERROR(SEARCH("閉",AH8)))</formula>
    </cfRule>
  </conditionalFormatting>
  <conditionalFormatting sqref="AH8">
    <cfRule type="containsText" dxfId="211" priority="693" operator="containsText" text="閉">
      <formula>NOT(ISERROR(SEARCH("閉",AH8)))</formula>
    </cfRule>
  </conditionalFormatting>
  <conditionalFormatting sqref="D8:AH8">
    <cfRule type="expression" dxfId="210" priority="780">
      <formula>D6="対象外"</formula>
    </cfRule>
  </conditionalFormatting>
  <conditionalFormatting sqref="D16:F16 O16 AB16:AC16 U16:V16 R16">
    <cfRule type="containsText" dxfId="209" priority="266" operator="containsText" text="閉">
      <formula>NOT(ISERROR(SEARCH("閉",D16)))</formula>
    </cfRule>
  </conditionalFormatting>
  <conditionalFormatting sqref="AI15 D15:F15 O15:R15 U15:X15 AB15:AE15">
    <cfRule type="containsText" dxfId="208" priority="264" operator="containsText" text="閉">
      <formula>NOT(ISERROR(SEARCH("閉",D15)))</formula>
    </cfRule>
  </conditionalFormatting>
  <conditionalFormatting sqref="AI16 D16:F16 O16 AB16:AC16 U16:V16 R16">
    <cfRule type="containsText" dxfId="207" priority="263" operator="containsText" text="閉">
      <formula>NOT(ISERROR(SEARCH("閉",D16)))</formula>
    </cfRule>
  </conditionalFormatting>
  <conditionalFormatting sqref="AJ15">
    <cfRule type="containsText" dxfId="206" priority="258" operator="containsText" text="閉">
      <formula>NOT(ISERROR(SEARCH("閉",AJ15)))</formula>
    </cfRule>
  </conditionalFormatting>
  <conditionalFormatting sqref="AJ16">
    <cfRule type="containsText" dxfId="205" priority="257" operator="containsText" text="閉">
      <formula>NOT(ISERROR(SEARCH("閉",AJ16)))</formula>
    </cfRule>
  </conditionalFormatting>
  <conditionalFormatting sqref="O16">
    <cfRule type="containsText" dxfId="204" priority="252" operator="containsText" text="閉">
      <formula>NOT(ISERROR(SEARCH("閉",O16)))</formula>
    </cfRule>
    <cfRule type="containsText" dxfId="203" priority="253" operator="containsText" text="閉">
      <formula>NOT(ISERROR(SEARCH("閉",O16)))</formula>
    </cfRule>
  </conditionalFormatting>
  <conditionalFormatting sqref="O16">
    <cfRule type="containsText" dxfId="202" priority="251" operator="containsText" text="閉">
      <formula>NOT(ISERROR(SEARCH("閉",O16)))</formula>
    </cfRule>
  </conditionalFormatting>
  <conditionalFormatting sqref="R16">
    <cfRule type="containsText" dxfId="201" priority="243" operator="containsText" text="閉">
      <formula>NOT(ISERROR(SEARCH("閉",R16)))</formula>
    </cfRule>
    <cfRule type="containsText" dxfId="200" priority="244" operator="containsText" text="閉">
      <formula>NOT(ISERROR(SEARCH("閉",R16)))</formula>
    </cfRule>
  </conditionalFormatting>
  <conditionalFormatting sqref="R16">
    <cfRule type="containsText" dxfId="199" priority="242" operator="containsText" text="閉">
      <formula>NOT(ISERROR(SEARCH("閉",R16)))</formula>
    </cfRule>
  </conditionalFormatting>
  <conditionalFormatting sqref="U16">
    <cfRule type="containsText" dxfId="198" priority="240" operator="containsText" text="閉">
      <formula>NOT(ISERROR(SEARCH("閉",U16)))</formula>
    </cfRule>
    <cfRule type="containsText" dxfId="197" priority="241" operator="containsText" text="閉">
      <formula>NOT(ISERROR(SEARCH("閉",U16)))</formula>
    </cfRule>
  </conditionalFormatting>
  <conditionalFormatting sqref="U16">
    <cfRule type="containsText" dxfId="196" priority="239" operator="containsText" text="閉">
      <formula>NOT(ISERROR(SEARCH("閉",U16)))</formula>
    </cfRule>
  </conditionalFormatting>
  <conditionalFormatting sqref="V16">
    <cfRule type="containsText" dxfId="195" priority="237" operator="containsText" text="閉">
      <formula>NOT(ISERROR(SEARCH("閉",V16)))</formula>
    </cfRule>
    <cfRule type="containsText" dxfId="194" priority="238" operator="containsText" text="閉">
      <formula>NOT(ISERROR(SEARCH("閉",V16)))</formula>
    </cfRule>
  </conditionalFormatting>
  <conditionalFormatting sqref="V16">
    <cfRule type="containsText" dxfId="193" priority="236" operator="containsText" text="閉">
      <formula>NOT(ISERROR(SEARCH("閉",V16)))</formula>
    </cfRule>
  </conditionalFormatting>
  <conditionalFormatting sqref="AB16">
    <cfRule type="containsText" dxfId="192" priority="228" operator="containsText" text="閉">
      <formula>NOT(ISERROR(SEARCH("閉",AB16)))</formula>
    </cfRule>
    <cfRule type="containsText" dxfId="191" priority="229" operator="containsText" text="閉">
      <formula>NOT(ISERROR(SEARCH("閉",AB16)))</formula>
    </cfRule>
  </conditionalFormatting>
  <conditionalFormatting sqref="AB16">
    <cfRule type="containsText" dxfId="190" priority="227" operator="containsText" text="閉">
      <formula>NOT(ISERROR(SEARCH("閉",AB16)))</formula>
    </cfRule>
  </conditionalFormatting>
  <conditionalFormatting sqref="AC16">
    <cfRule type="containsText" dxfId="189" priority="225" operator="containsText" text="閉">
      <formula>NOT(ISERROR(SEARCH("閉",AC16)))</formula>
    </cfRule>
    <cfRule type="containsText" dxfId="188" priority="226" operator="containsText" text="閉">
      <formula>NOT(ISERROR(SEARCH("閉",AC16)))</formula>
    </cfRule>
  </conditionalFormatting>
  <conditionalFormatting sqref="AC16">
    <cfRule type="containsText" dxfId="187" priority="224" operator="containsText" text="閉">
      <formula>NOT(ISERROR(SEARCH("閉",AC16)))</formula>
    </cfRule>
  </conditionalFormatting>
  <conditionalFormatting sqref="AH11">
    <cfRule type="expression" dxfId="186" priority="196">
      <formula>MONTH(AH11)&lt;&gt;B13</formula>
    </cfRule>
  </conditionalFormatting>
  <conditionalFormatting sqref="AG11">
    <cfRule type="expression" dxfId="185" priority="195">
      <formula>MONTH(AG11)&lt;&gt;B13</formula>
    </cfRule>
  </conditionalFormatting>
  <conditionalFormatting sqref="AF11">
    <cfRule type="expression" dxfId="184" priority="194">
      <formula>MONTH(AF11)&lt;&gt;B13</formula>
    </cfRule>
  </conditionalFormatting>
  <conditionalFormatting sqref="AF12">
    <cfRule type="expression" dxfId="183" priority="193">
      <formula>MONTH(AF11)&lt;&gt;B13</formula>
    </cfRule>
  </conditionalFormatting>
  <conditionalFormatting sqref="AG12">
    <cfRule type="expression" dxfId="182" priority="192">
      <formula>MONTH(AG11)&lt;&gt;B13</formula>
    </cfRule>
  </conditionalFormatting>
  <conditionalFormatting sqref="AH12">
    <cfRule type="expression" dxfId="181" priority="191">
      <formula>MONTH(AH11)&lt;&gt;B13</formula>
    </cfRule>
  </conditionalFormatting>
  <conditionalFormatting sqref="D15:F15 O15:R15 U15:X15 AB15:AE15">
    <cfRule type="expression" dxfId="180" priority="262">
      <formula>D14="対象外"</formula>
    </cfRule>
    <cfRule type="containsText" dxfId="179" priority="265" operator="containsText" text="閉">
      <formula>NOT(ISERROR(SEARCH("閉",D15)))</formula>
    </cfRule>
    <cfRule type="containsText" dxfId="178" priority="267" operator="containsText" text="閉">
      <formula>NOT(ISERROR(SEARCH("閉",D15)))</formula>
    </cfRule>
  </conditionalFormatting>
  <conditionalFormatting sqref="D17:AH17">
    <cfRule type="expression" dxfId="177" priority="187">
      <formula>D14="対象外"</formula>
    </cfRule>
  </conditionalFormatting>
  <conditionalFormatting sqref="D16:F16 O16 AB16:AC16 U16:V16 R16">
    <cfRule type="expression" dxfId="176" priority="188">
      <formula>D14="対象外"</formula>
    </cfRule>
  </conditionalFormatting>
  <conditionalFormatting sqref="L16">
    <cfRule type="containsText" dxfId="175" priority="183" operator="containsText" text="閉">
      <formula>NOT(ISERROR(SEARCH("閉",L16)))</formula>
    </cfRule>
  </conditionalFormatting>
  <conditionalFormatting sqref="L15">
    <cfRule type="containsText" dxfId="174" priority="181" operator="containsText" text="閉">
      <formula>NOT(ISERROR(SEARCH("閉",L15)))</formula>
    </cfRule>
  </conditionalFormatting>
  <conditionalFormatting sqref="L16">
    <cfRule type="containsText" dxfId="173" priority="180" operator="containsText" text="閉">
      <formula>NOT(ISERROR(SEARCH("閉",L16)))</formula>
    </cfRule>
  </conditionalFormatting>
  <conditionalFormatting sqref="L16">
    <cfRule type="containsText" dxfId="172" priority="177" operator="containsText" text="閉">
      <formula>NOT(ISERROR(SEARCH("閉",L16)))</formula>
    </cfRule>
    <cfRule type="containsText" dxfId="171" priority="178" operator="containsText" text="閉">
      <formula>NOT(ISERROR(SEARCH("閉",L16)))</formula>
    </cfRule>
  </conditionalFormatting>
  <conditionalFormatting sqref="L16">
    <cfRule type="containsText" dxfId="170" priority="176" operator="containsText" text="閉">
      <formula>NOT(ISERROR(SEARCH("閉",L16)))</formula>
    </cfRule>
  </conditionalFormatting>
  <conditionalFormatting sqref="L15">
    <cfRule type="expression" dxfId="169" priority="179">
      <formula>L14="対象外"</formula>
    </cfRule>
    <cfRule type="containsText" dxfId="168" priority="182" operator="containsText" text="閉">
      <formula>NOT(ISERROR(SEARCH("閉",L15)))</formula>
    </cfRule>
    <cfRule type="containsText" dxfId="167" priority="184" operator="containsText" text="閉">
      <formula>NOT(ISERROR(SEARCH("閉",L15)))</formula>
    </cfRule>
  </conditionalFormatting>
  <conditionalFormatting sqref="L16">
    <cfRule type="expression" dxfId="166" priority="175">
      <formula>L14="対象外"</formula>
    </cfRule>
  </conditionalFormatting>
  <conditionalFormatting sqref="M16">
    <cfRule type="containsText" dxfId="165" priority="173" operator="containsText" text="閉">
      <formula>NOT(ISERROR(SEARCH("閉",M16)))</formula>
    </cfRule>
  </conditionalFormatting>
  <conditionalFormatting sqref="M15">
    <cfRule type="containsText" dxfId="164" priority="171" operator="containsText" text="閉">
      <formula>NOT(ISERROR(SEARCH("閉",M15)))</formula>
    </cfRule>
  </conditionalFormatting>
  <conditionalFormatting sqref="M16">
    <cfRule type="containsText" dxfId="163" priority="170" operator="containsText" text="閉">
      <formula>NOT(ISERROR(SEARCH("閉",M16)))</formula>
    </cfRule>
  </conditionalFormatting>
  <conditionalFormatting sqref="M16">
    <cfRule type="containsText" dxfId="162" priority="167" operator="containsText" text="閉">
      <formula>NOT(ISERROR(SEARCH("閉",M16)))</formula>
    </cfRule>
    <cfRule type="containsText" dxfId="161" priority="168" operator="containsText" text="閉">
      <formula>NOT(ISERROR(SEARCH("閉",M16)))</formula>
    </cfRule>
  </conditionalFormatting>
  <conditionalFormatting sqref="M16">
    <cfRule type="containsText" dxfId="160" priority="166" operator="containsText" text="閉">
      <formula>NOT(ISERROR(SEARCH("閉",M16)))</formula>
    </cfRule>
  </conditionalFormatting>
  <conditionalFormatting sqref="M15">
    <cfRule type="expression" dxfId="159" priority="169">
      <formula>M14="対象外"</formula>
    </cfRule>
    <cfRule type="containsText" dxfId="158" priority="172" operator="containsText" text="閉">
      <formula>NOT(ISERROR(SEARCH("閉",M15)))</formula>
    </cfRule>
    <cfRule type="containsText" dxfId="157" priority="174" operator="containsText" text="閉">
      <formula>NOT(ISERROR(SEARCH("閉",M15)))</formula>
    </cfRule>
  </conditionalFormatting>
  <conditionalFormatting sqref="M16">
    <cfRule type="expression" dxfId="156" priority="165">
      <formula>M14="対象外"</formula>
    </cfRule>
  </conditionalFormatting>
  <conditionalFormatting sqref="N16">
    <cfRule type="containsText" dxfId="155" priority="163" operator="containsText" text="閉">
      <formula>NOT(ISERROR(SEARCH("閉",N16)))</formula>
    </cfRule>
  </conditionalFormatting>
  <conditionalFormatting sqref="N15">
    <cfRule type="containsText" dxfId="154" priority="161" operator="containsText" text="閉">
      <formula>NOT(ISERROR(SEARCH("閉",N15)))</formula>
    </cfRule>
  </conditionalFormatting>
  <conditionalFormatting sqref="N16">
    <cfRule type="containsText" dxfId="153" priority="160" operator="containsText" text="閉">
      <formula>NOT(ISERROR(SEARCH("閉",N16)))</formula>
    </cfRule>
  </conditionalFormatting>
  <conditionalFormatting sqref="N16">
    <cfRule type="containsText" dxfId="152" priority="157" operator="containsText" text="閉">
      <formula>NOT(ISERROR(SEARCH("閉",N16)))</formula>
    </cfRule>
    <cfRule type="containsText" dxfId="151" priority="158" operator="containsText" text="閉">
      <formula>NOT(ISERROR(SEARCH("閉",N16)))</formula>
    </cfRule>
  </conditionalFormatting>
  <conditionalFormatting sqref="N16">
    <cfRule type="containsText" dxfId="150" priority="156" operator="containsText" text="閉">
      <formula>NOT(ISERROR(SEARCH("閉",N16)))</formula>
    </cfRule>
  </conditionalFormatting>
  <conditionalFormatting sqref="N15">
    <cfRule type="expression" dxfId="149" priority="159">
      <formula>N14="対象外"</formula>
    </cfRule>
    <cfRule type="containsText" dxfId="148" priority="162" operator="containsText" text="閉">
      <formula>NOT(ISERROR(SEARCH("閉",N15)))</formula>
    </cfRule>
    <cfRule type="containsText" dxfId="147" priority="164" operator="containsText" text="閉">
      <formula>NOT(ISERROR(SEARCH("閉",N15)))</formula>
    </cfRule>
  </conditionalFormatting>
  <conditionalFormatting sqref="N16">
    <cfRule type="expression" dxfId="146" priority="155">
      <formula>N14="対象外"</formula>
    </cfRule>
  </conditionalFormatting>
  <conditionalFormatting sqref="AA16">
    <cfRule type="containsText" dxfId="145" priority="153" operator="containsText" text="閉">
      <formula>NOT(ISERROR(SEARCH("閉",AA16)))</formula>
    </cfRule>
  </conditionalFormatting>
  <conditionalFormatting sqref="AA15">
    <cfRule type="containsText" dxfId="144" priority="151" operator="containsText" text="閉">
      <formula>NOT(ISERROR(SEARCH("閉",AA15)))</formula>
    </cfRule>
  </conditionalFormatting>
  <conditionalFormatting sqref="AA16">
    <cfRule type="containsText" dxfId="143" priority="150" operator="containsText" text="閉">
      <formula>NOT(ISERROR(SEARCH("閉",AA16)))</formula>
    </cfRule>
  </conditionalFormatting>
  <conditionalFormatting sqref="AA16">
    <cfRule type="containsText" dxfId="142" priority="147" operator="containsText" text="閉">
      <formula>NOT(ISERROR(SEARCH("閉",AA16)))</formula>
    </cfRule>
    <cfRule type="containsText" dxfId="141" priority="148" operator="containsText" text="閉">
      <formula>NOT(ISERROR(SEARCH("閉",AA16)))</formula>
    </cfRule>
  </conditionalFormatting>
  <conditionalFormatting sqref="AA16">
    <cfRule type="containsText" dxfId="140" priority="146" operator="containsText" text="閉">
      <formula>NOT(ISERROR(SEARCH("閉",AA16)))</formula>
    </cfRule>
  </conditionalFormatting>
  <conditionalFormatting sqref="AA15">
    <cfRule type="expression" dxfId="139" priority="149">
      <formula>AA14="対象外"</formula>
    </cfRule>
    <cfRule type="containsText" dxfId="138" priority="152" operator="containsText" text="閉">
      <formula>NOT(ISERROR(SEARCH("閉",AA15)))</formula>
    </cfRule>
    <cfRule type="containsText" dxfId="137" priority="154" operator="containsText" text="閉">
      <formula>NOT(ISERROR(SEARCH("閉",AA15)))</formula>
    </cfRule>
  </conditionalFormatting>
  <conditionalFormatting sqref="AA16">
    <cfRule type="expression" dxfId="136" priority="145">
      <formula>AA14="対象外"</formula>
    </cfRule>
  </conditionalFormatting>
  <conditionalFormatting sqref="Z16">
    <cfRule type="containsText" dxfId="135" priority="143" operator="containsText" text="閉">
      <formula>NOT(ISERROR(SEARCH("閉",Z16)))</formula>
    </cfRule>
  </conditionalFormatting>
  <conditionalFormatting sqref="Z15">
    <cfRule type="containsText" dxfId="134" priority="141" operator="containsText" text="閉">
      <formula>NOT(ISERROR(SEARCH("閉",Z15)))</formula>
    </cfRule>
  </conditionalFormatting>
  <conditionalFormatting sqref="Z16">
    <cfRule type="containsText" dxfId="133" priority="140" operator="containsText" text="閉">
      <formula>NOT(ISERROR(SEARCH("閉",Z16)))</formula>
    </cfRule>
  </conditionalFormatting>
  <conditionalFormatting sqref="Z16">
    <cfRule type="containsText" dxfId="132" priority="137" operator="containsText" text="閉">
      <formula>NOT(ISERROR(SEARCH("閉",Z16)))</formula>
    </cfRule>
    <cfRule type="containsText" dxfId="131" priority="138" operator="containsText" text="閉">
      <formula>NOT(ISERROR(SEARCH("閉",Z16)))</formula>
    </cfRule>
  </conditionalFormatting>
  <conditionalFormatting sqref="Z16">
    <cfRule type="containsText" dxfId="130" priority="136" operator="containsText" text="閉">
      <formula>NOT(ISERROR(SEARCH("閉",Z16)))</formula>
    </cfRule>
  </conditionalFormatting>
  <conditionalFormatting sqref="Z15">
    <cfRule type="expression" dxfId="129" priority="139">
      <formula>Z14="対象外"</formula>
    </cfRule>
    <cfRule type="containsText" dxfId="128" priority="142" operator="containsText" text="閉">
      <formula>NOT(ISERROR(SEARCH("閉",Z15)))</formula>
    </cfRule>
    <cfRule type="containsText" dxfId="127" priority="144" operator="containsText" text="閉">
      <formula>NOT(ISERROR(SEARCH("閉",Z15)))</formula>
    </cfRule>
  </conditionalFormatting>
  <conditionalFormatting sqref="Z16">
    <cfRule type="expression" dxfId="126" priority="135">
      <formula>Z14="対象外"</formula>
    </cfRule>
  </conditionalFormatting>
  <conditionalFormatting sqref="Y16">
    <cfRule type="containsText" dxfId="125" priority="133" operator="containsText" text="閉">
      <formula>NOT(ISERROR(SEARCH("閉",Y16)))</formula>
    </cfRule>
  </conditionalFormatting>
  <conditionalFormatting sqref="Y15">
    <cfRule type="containsText" dxfId="124" priority="131" operator="containsText" text="閉">
      <formula>NOT(ISERROR(SEARCH("閉",Y15)))</formula>
    </cfRule>
  </conditionalFormatting>
  <conditionalFormatting sqref="Y16">
    <cfRule type="containsText" dxfId="123" priority="130" operator="containsText" text="閉">
      <formula>NOT(ISERROR(SEARCH("閉",Y16)))</formula>
    </cfRule>
  </conditionalFormatting>
  <conditionalFormatting sqref="Y16">
    <cfRule type="containsText" dxfId="122" priority="127" operator="containsText" text="閉">
      <formula>NOT(ISERROR(SEARCH("閉",Y16)))</formula>
    </cfRule>
    <cfRule type="containsText" dxfId="121" priority="128" operator="containsText" text="閉">
      <formula>NOT(ISERROR(SEARCH("閉",Y16)))</formula>
    </cfRule>
  </conditionalFormatting>
  <conditionalFormatting sqref="Y16">
    <cfRule type="containsText" dxfId="120" priority="126" operator="containsText" text="閉">
      <formula>NOT(ISERROR(SEARCH("閉",Y16)))</formula>
    </cfRule>
  </conditionalFormatting>
  <conditionalFormatting sqref="Y15">
    <cfRule type="expression" dxfId="119" priority="129">
      <formula>Y14="対象外"</formula>
    </cfRule>
    <cfRule type="containsText" dxfId="118" priority="132" operator="containsText" text="閉">
      <formula>NOT(ISERROR(SEARCH("閉",Y15)))</formula>
    </cfRule>
    <cfRule type="containsText" dxfId="117" priority="134" operator="containsText" text="閉">
      <formula>NOT(ISERROR(SEARCH("閉",Y15)))</formula>
    </cfRule>
  </conditionalFormatting>
  <conditionalFormatting sqref="Y16">
    <cfRule type="expression" dxfId="116" priority="125">
      <formula>Y14="対象外"</formula>
    </cfRule>
  </conditionalFormatting>
  <conditionalFormatting sqref="T16">
    <cfRule type="containsText" dxfId="115" priority="123" operator="containsText" text="閉">
      <formula>NOT(ISERROR(SEARCH("閉",T16)))</formula>
    </cfRule>
  </conditionalFormatting>
  <conditionalFormatting sqref="T15">
    <cfRule type="containsText" dxfId="114" priority="121" operator="containsText" text="閉">
      <formula>NOT(ISERROR(SEARCH("閉",T15)))</formula>
    </cfRule>
  </conditionalFormatting>
  <conditionalFormatting sqref="T16">
    <cfRule type="containsText" dxfId="113" priority="120" operator="containsText" text="閉">
      <formula>NOT(ISERROR(SEARCH("閉",T16)))</formula>
    </cfRule>
  </conditionalFormatting>
  <conditionalFormatting sqref="T16">
    <cfRule type="containsText" dxfId="112" priority="117" operator="containsText" text="閉">
      <formula>NOT(ISERROR(SEARCH("閉",T16)))</formula>
    </cfRule>
    <cfRule type="containsText" dxfId="111" priority="118" operator="containsText" text="閉">
      <formula>NOT(ISERROR(SEARCH("閉",T16)))</formula>
    </cfRule>
  </conditionalFormatting>
  <conditionalFormatting sqref="T16">
    <cfRule type="containsText" dxfId="110" priority="116" operator="containsText" text="閉">
      <formula>NOT(ISERROR(SEARCH("閉",T16)))</formula>
    </cfRule>
  </conditionalFormatting>
  <conditionalFormatting sqref="T15">
    <cfRule type="expression" dxfId="109" priority="119">
      <formula>T14="対象外"</formula>
    </cfRule>
    <cfRule type="containsText" dxfId="108" priority="122" operator="containsText" text="閉">
      <formula>NOT(ISERROR(SEARCH("閉",T15)))</formula>
    </cfRule>
    <cfRule type="containsText" dxfId="107" priority="124" operator="containsText" text="閉">
      <formula>NOT(ISERROR(SEARCH("閉",T15)))</formula>
    </cfRule>
  </conditionalFormatting>
  <conditionalFormatting sqref="T16">
    <cfRule type="expression" dxfId="106" priority="115">
      <formula>T14="対象外"</formula>
    </cfRule>
  </conditionalFormatting>
  <conditionalFormatting sqref="S16">
    <cfRule type="containsText" dxfId="105" priority="113" operator="containsText" text="閉">
      <formula>NOT(ISERROR(SEARCH("閉",S16)))</formula>
    </cfRule>
  </conditionalFormatting>
  <conditionalFormatting sqref="S15">
    <cfRule type="containsText" dxfId="104" priority="111" operator="containsText" text="閉">
      <formula>NOT(ISERROR(SEARCH("閉",S15)))</formula>
    </cfRule>
  </conditionalFormatting>
  <conditionalFormatting sqref="S16">
    <cfRule type="containsText" dxfId="103" priority="110" operator="containsText" text="閉">
      <formula>NOT(ISERROR(SEARCH("閉",S16)))</formula>
    </cfRule>
  </conditionalFormatting>
  <conditionalFormatting sqref="S16">
    <cfRule type="containsText" dxfId="102" priority="107" operator="containsText" text="閉">
      <formula>NOT(ISERROR(SEARCH("閉",S16)))</formula>
    </cfRule>
    <cfRule type="containsText" dxfId="101" priority="108" operator="containsText" text="閉">
      <formula>NOT(ISERROR(SEARCH("閉",S16)))</formula>
    </cfRule>
  </conditionalFormatting>
  <conditionalFormatting sqref="S16">
    <cfRule type="containsText" dxfId="100" priority="106" operator="containsText" text="閉">
      <formula>NOT(ISERROR(SEARCH("閉",S16)))</formula>
    </cfRule>
  </conditionalFormatting>
  <conditionalFormatting sqref="S15">
    <cfRule type="expression" dxfId="99" priority="109">
      <formula>S14="対象外"</formula>
    </cfRule>
    <cfRule type="containsText" dxfId="98" priority="112" operator="containsText" text="閉">
      <formula>NOT(ISERROR(SEARCH("閉",S15)))</formula>
    </cfRule>
    <cfRule type="containsText" dxfId="97" priority="114" operator="containsText" text="閉">
      <formula>NOT(ISERROR(SEARCH("閉",S15)))</formula>
    </cfRule>
  </conditionalFormatting>
  <conditionalFormatting sqref="S16">
    <cfRule type="expression" dxfId="96" priority="105">
      <formula>S14="対象外"</formula>
    </cfRule>
  </conditionalFormatting>
  <conditionalFormatting sqref="AF16">
    <cfRule type="containsText" dxfId="95" priority="103" operator="containsText" text="閉">
      <formula>NOT(ISERROR(SEARCH("閉",AF16)))</formula>
    </cfRule>
  </conditionalFormatting>
  <conditionalFormatting sqref="AF15">
    <cfRule type="containsText" dxfId="94" priority="101" operator="containsText" text="閉">
      <formula>NOT(ISERROR(SEARCH("閉",AF15)))</formula>
    </cfRule>
  </conditionalFormatting>
  <conditionalFormatting sqref="AF16">
    <cfRule type="containsText" dxfId="93" priority="100" operator="containsText" text="閉">
      <formula>NOT(ISERROR(SEARCH("閉",AF16)))</formula>
    </cfRule>
  </conditionalFormatting>
  <conditionalFormatting sqref="AF16">
    <cfRule type="containsText" dxfId="92" priority="97" operator="containsText" text="閉">
      <formula>NOT(ISERROR(SEARCH("閉",AF16)))</formula>
    </cfRule>
    <cfRule type="containsText" dxfId="91" priority="98" operator="containsText" text="閉">
      <formula>NOT(ISERROR(SEARCH("閉",AF16)))</formula>
    </cfRule>
  </conditionalFormatting>
  <conditionalFormatting sqref="AF16">
    <cfRule type="containsText" dxfId="90" priority="96" operator="containsText" text="閉">
      <formula>NOT(ISERROR(SEARCH("閉",AF16)))</formula>
    </cfRule>
  </conditionalFormatting>
  <conditionalFormatting sqref="AF15">
    <cfRule type="expression" dxfId="89" priority="99">
      <formula>AF14="対象外"</formula>
    </cfRule>
    <cfRule type="containsText" dxfId="88" priority="102" operator="containsText" text="閉">
      <formula>NOT(ISERROR(SEARCH("閉",AF15)))</formula>
    </cfRule>
    <cfRule type="containsText" dxfId="87" priority="104" operator="containsText" text="閉">
      <formula>NOT(ISERROR(SEARCH("閉",AF15)))</formula>
    </cfRule>
  </conditionalFormatting>
  <conditionalFormatting sqref="AF16">
    <cfRule type="expression" dxfId="86" priority="95">
      <formula>AF14="対象外"</formula>
    </cfRule>
  </conditionalFormatting>
  <conditionalFormatting sqref="AG16">
    <cfRule type="containsText" dxfId="85" priority="93" operator="containsText" text="閉">
      <formula>NOT(ISERROR(SEARCH("閉",AG16)))</formula>
    </cfRule>
  </conditionalFormatting>
  <conditionalFormatting sqref="AG15">
    <cfRule type="containsText" dxfId="84" priority="91" operator="containsText" text="閉">
      <formula>NOT(ISERROR(SEARCH("閉",AG15)))</formula>
    </cfRule>
  </conditionalFormatting>
  <conditionalFormatting sqref="AG16">
    <cfRule type="containsText" dxfId="83" priority="90" operator="containsText" text="閉">
      <formula>NOT(ISERROR(SEARCH("閉",AG16)))</formula>
    </cfRule>
  </conditionalFormatting>
  <conditionalFormatting sqref="AG16">
    <cfRule type="containsText" dxfId="82" priority="87" operator="containsText" text="閉">
      <formula>NOT(ISERROR(SEARCH("閉",AG16)))</formula>
    </cfRule>
    <cfRule type="containsText" dxfId="81" priority="88" operator="containsText" text="閉">
      <formula>NOT(ISERROR(SEARCH("閉",AG16)))</formula>
    </cfRule>
  </conditionalFormatting>
  <conditionalFormatting sqref="AG16">
    <cfRule type="containsText" dxfId="80" priority="86" operator="containsText" text="閉">
      <formula>NOT(ISERROR(SEARCH("閉",AG16)))</formula>
    </cfRule>
  </conditionalFormatting>
  <conditionalFormatting sqref="AG15">
    <cfRule type="expression" dxfId="79" priority="89">
      <formula>AG14="対象外"</formula>
    </cfRule>
    <cfRule type="containsText" dxfId="78" priority="92" operator="containsText" text="閉">
      <formula>NOT(ISERROR(SEARCH("閉",AG15)))</formula>
    </cfRule>
    <cfRule type="containsText" dxfId="77" priority="94" operator="containsText" text="閉">
      <formula>NOT(ISERROR(SEARCH("閉",AG15)))</formula>
    </cfRule>
  </conditionalFormatting>
  <conditionalFormatting sqref="AG16">
    <cfRule type="expression" dxfId="76" priority="85">
      <formula>AG14="対象外"</formula>
    </cfRule>
  </conditionalFormatting>
  <conditionalFormatting sqref="AH16">
    <cfRule type="containsText" dxfId="75" priority="83" operator="containsText" text="閉">
      <formula>NOT(ISERROR(SEARCH("閉",AH16)))</formula>
    </cfRule>
  </conditionalFormatting>
  <conditionalFormatting sqref="AH15">
    <cfRule type="containsText" dxfId="74" priority="81" operator="containsText" text="閉">
      <formula>NOT(ISERROR(SEARCH("閉",AH15)))</formula>
    </cfRule>
  </conditionalFormatting>
  <conditionalFormatting sqref="AH16">
    <cfRule type="containsText" dxfId="73" priority="80" operator="containsText" text="閉">
      <formula>NOT(ISERROR(SEARCH("閉",AH16)))</formula>
    </cfRule>
  </conditionalFormatting>
  <conditionalFormatting sqref="AH16">
    <cfRule type="containsText" dxfId="72" priority="77" operator="containsText" text="閉">
      <formula>NOT(ISERROR(SEARCH("閉",AH16)))</formula>
    </cfRule>
    <cfRule type="containsText" dxfId="71" priority="78" operator="containsText" text="閉">
      <formula>NOT(ISERROR(SEARCH("閉",AH16)))</formula>
    </cfRule>
  </conditionalFormatting>
  <conditionalFormatting sqref="AH16">
    <cfRule type="containsText" dxfId="70" priority="76" operator="containsText" text="閉">
      <formula>NOT(ISERROR(SEARCH("閉",AH16)))</formula>
    </cfRule>
  </conditionalFormatting>
  <conditionalFormatting sqref="AH15">
    <cfRule type="expression" dxfId="69" priority="79">
      <formula>AH14="対象外"</formula>
    </cfRule>
    <cfRule type="containsText" dxfId="68" priority="82" operator="containsText" text="閉">
      <formula>NOT(ISERROR(SEARCH("閉",AH15)))</formula>
    </cfRule>
    <cfRule type="containsText" dxfId="67" priority="84" operator="containsText" text="閉">
      <formula>NOT(ISERROR(SEARCH("閉",AH15)))</formula>
    </cfRule>
  </conditionalFormatting>
  <conditionalFormatting sqref="AH16">
    <cfRule type="expression" dxfId="66" priority="75">
      <formula>AH14="対象外"</formula>
    </cfRule>
  </conditionalFormatting>
  <conditionalFormatting sqref="Q16">
    <cfRule type="containsText" dxfId="65" priority="72" operator="containsText" text="閉">
      <formula>NOT(ISERROR(SEARCH("閉",Q16)))</formula>
    </cfRule>
  </conditionalFormatting>
  <conditionalFormatting sqref="Q16">
    <cfRule type="expression" dxfId="64" priority="71">
      <formula>Q15="対象外"</formula>
    </cfRule>
    <cfRule type="containsText" dxfId="63" priority="73" operator="containsText" text="閉">
      <formula>NOT(ISERROR(SEARCH("閉",Q16)))</formula>
    </cfRule>
    <cfRule type="containsText" dxfId="62" priority="74" operator="containsText" text="閉">
      <formula>NOT(ISERROR(SEARCH("閉",Q16)))</formula>
    </cfRule>
  </conditionalFormatting>
  <conditionalFormatting sqref="P16">
    <cfRule type="containsText" dxfId="61" priority="68" operator="containsText" text="閉">
      <formula>NOT(ISERROR(SEARCH("閉",P16)))</formula>
    </cfRule>
  </conditionalFormatting>
  <conditionalFormatting sqref="P16">
    <cfRule type="expression" dxfId="60" priority="67">
      <formula>P15="対象外"</formula>
    </cfRule>
    <cfRule type="containsText" dxfId="59" priority="69" operator="containsText" text="閉">
      <formula>NOT(ISERROR(SEARCH("閉",P16)))</formula>
    </cfRule>
    <cfRule type="containsText" dxfId="58" priority="70" operator="containsText" text="閉">
      <formula>NOT(ISERROR(SEARCH("閉",P16)))</formula>
    </cfRule>
  </conditionalFormatting>
  <conditionalFormatting sqref="W16">
    <cfRule type="containsText" dxfId="57" priority="64" operator="containsText" text="閉">
      <formula>NOT(ISERROR(SEARCH("閉",W16)))</formula>
    </cfRule>
  </conditionalFormatting>
  <conditionalFormatting sqref="W16">
    <cfRule type="expression" dxfId="56" priority="63">
      <formula>W15="対象外"</formula>
    </cfRule>
    <cfRule type="containsText" dxfId="55" priority="65" operator="containsText" text="閉">
      <formula>NOT(ISERROR(SEARCH("閉",W16)))</formula>
    </cfRule>
    <cfRule type="containsText" dxfId="54" priority="66" operator="containsText" text="閉">
      <formula>NOT(ISERROR(SEARCH("閉",W16)))</formula>
    </cfRule>
  </conditionalFormatting>
  <conditionalFormatting sqref="X16">
    <cfRule type="containsText" dxfId="53" priority="60" operator="containsText" text="閉">
      <formula>NOT(ISERROR(SEARCH("閉",X16)))</formula>
    </cfRule>
  </conditionalFormatting>
  <conditionalFormatting sqref="X16">
    <cfRule type="expression" dxfId="52" priority="59">
      <formula>X15="対象外"</formula>
    </cfRule>
    <cfRule type="containsText" dxfId="51" priority="61" operator="containsText" text="閉">
      <formula>NOT(ISERROR(SEARCH("閉",X16)))</formula>
    </cfRule>
    <cfRule type="containsText" dxfId="50" priority="62" operator="containsText" text="閉">
      <formula>NOT(ISERROR(SEARCH("閉",X16)))</formula>
    </cfRule>
  </conditionalFormatting>
  <conditionalFormatting sqref="AE16">
    <cfRule type="containsText" dxfId="49" priority="56" operator="containsText" text="閉">
      <formula>NOT(ISERROR(SEARCH("閉",AE16)))</formula>
    </cfRule>
  </conditionalFormatting>
  <conditionalFormatting sqref="AE16">
    <cfRule type="expression" dxfId="48" priority="55">
      <formula>AE15="対象外"</formula>
    </cfRule>
    <cfRule type="containsText" dxfId="47" priority="57" operator="containsText" text="閉">
      <formula>NOT(ISERROR(SEARCH("閉",AE16)))</formula>
    </cfRule>
    <cfRule type="containsText" dxfId="46" priority="58" operator="containsText" text="閉">
      <formula>NOT(ISERROR(SEARCH("閉",AE16)))</formula>
    </cfRule>
  </conditionalFormatting>
  <conditionalFormatting sqref="AD16">
    <cfRule type="containsText" dxfId="45" priority="52" operator="containsText" text="閉">
      <formula>NOT(ISERROR(SEARCH("閉",AD16)))</formula>
    </cfRule>
  </conditionalFormatting>
  <conditionalFormatting sqref="AD16">
    <cfRule type="expression" dxfId="44" priority="51">
      <formula>AD15="対象外"</formula>
    </cfRule>
    <cfRule type="containsText" dxfId="43" priority="53" operator="containsText" text="閉">
      <formula>NOT(ISERROR(SEARCH("閉",AD16)))</formula>
    </cfRule>
    <cfRule type="containsText" dxfId="42" priority="54" operator="containsText" text="閉">
      <formula>NOT(ISERROR(SEARCH("閉",AD16)))</formula>
    </cfRule>
  </conditionalFormatting>
  <conditionalFormatting sqref="G15">
    <cfRule type="containsText" dxfId="41" priority="48" operator="containsText" text="閉">
      <formula>NOT(ISERROR(SEARCH("閉",G15)))</formula>
    </cfRule>
  </conditionalFormatting>
  <conditionalFormatting sqref="G15">
    <cfRule type="expression" dxfId="40" priority="47">
      <formula>G14="対象外"</formula>
    </cfRule>
    <cfRule type="containsText" dxfId="39" priority="49" operator="containsText" text="閉">
      <formula>NOT(ISERROR(SEARCH("閉",G15)))</formula>
    </cfRule>
    <cfRule type="containsText" dxfId="38" priority="50" operator="containsText" text="閉">
      <formula>NOT(ISERROR(SEARCH("閉",G15)))</formula>
    </cfRule>
  </conditionalFormatting>
  <conditionalFormatting sqref="G16">
    <cfRule type="containsText" dxfId="37" priority="44" operator="containsText" text="閉">
      <formula>NOT(ISERROR(SEARCH("閉",G16)))</formula>
    </cfRule>
  </conditionalFormatting>
  <conditionalFormatting sqref="G16">
    <cfRule type="expression" dxfId="36" priority="43">
      <formula>G15="対象外"</formula>
    </cfRule>
    <cfRule type="containsText" dxfId="35" priority="45" operator="containsText" text="閉">
      <formula>NOT(ISERROR(SEARCH("閉",G16)))</formula>
    </cfRule>
    <cfRule type="containsText" dxfId="34" priority="46" operator="containsText" text="閉">
      <formula>NOT(ISERROR(SEARCH("閉",G16)))</formula>
    </cfRule>
  </conditionalFormatting>
  <conditionalFormatting sqref="H15">
    <cfRule type="containsText" dxfId="33" priority="40" operator="containsText" text="閉">
      <formula>NOT(ISERROR(SEARCH("閉",H15)))</formula>
    </cfRule>
  </conditionalFormatting>
  <conditionalFormatting sqref="H15">
    <cfRule type="expression" dxfId="32" priority="39">
      <formula>H14="対象外"</formula>
    </cfRule>
    <cfRule type="containsText" dxfId="31" priority="41" operator="containsText" text="閉">
      <formula>NOT(ISERROR(SEARCH("閉",H15)))</formula>
    </cfRule>
    <cfRule type="containsText" dxfId="30" priority="42" operator="containsText" text="閉">
      <formula>NOT(ISERROR(SEARCH("閉",H15)))</formula>
    </cfRule>
  </conditionalFormatting>
  <conditionalFormatting sqref="H16">
    <cfRule type="containsText" dxfId="29" priority="36" operator="containsText" text="閉">
      <formula>NOT(ISERROR(SEARCH("閉",H16)))</formula>
    </cfRule>
  </conditionalFormatting>
  <conditionalFormatting sqref="H16">
    <cfRule type="expression" dxfId="28" priority="35">
      <formula>H15="対象外"</formula>
    </cfRule>
    <cfRule type="containsText" dxfId="27" priority="37" operator="containsText" text="閉">
      <formula>NOT(ISERROR(SEARCH("閉",H16)))</formula>
    </cfRule>
    <cfRule type="containsText" dxfId="26" priority="38" operator="containsText" text="閉">
      <formula>NOT(ISERROR(SEARCH("閉",H16)))</formula>
    </cfRule>
  </conditionalFormatting>
  <conditionalFormatting sqref="I15">
    <cfRule type="containsText" dxfId="25" priority="32" operator="containsText" text="閉">
      <formula>NOT(ISERROR(SEARCH("閉",I15)))</formula>
    </cfRule>
  </conditionalFormatting>
  <conditionalFormatting sqref="I15">
    <cfRule type="expression" dxfId="24" priority="31">
      <formula>I14="対象外"</formula>
    </cfRule>
    <cfRule type="containsText" dxfId="23" priority="33" operator="containsText" text="閉">
      <formula>NOT(ISERROR(SEARCH("閉",I15)))</formula>
    </cfRule>
    <cfRule type="containsText" dxfId="22" priority="34" operator="containsText" text="閉">
      <formula>NOT(ISERROR(SEARCH("閉",I15)))</formula>
    </cfRule>
  </conditionalFormatting>
  <conditionalFormatting sqref="I16">
    <cfRule type="containsText" dxfId="21" priority="28" operator="containsText" text="閉">
      <formula>NOT(ISERROR(SEARCH("閉",I16)))</formula>
    </cfRule>
  </conditionalFormatting>
  <conditionalFormatting sqref="I16">
    <cfRule type="expression" dxfId="20" priority="27">
      <formula>I15="対象外"</formula>
    </cfRule>
    <cfRule type="containsText" dxfId="19" priority="29" operator="containsText" text="閉">
      <formula>NOT(ISERROR(SEARCH("閉",I16)))</formula>
    </cfRule>
    <cfRule type="containsText" dxfId="18" priority="30" operator="containsText" text="閉">
      <formula>NOT(ISERROR(SEARCH("閉",I16)))</formula>
    </cfRule>
  </conditionalFormatting>
  <conditionalFormatting sqref="J15">
    <cfRule type="containsText" dxfId="17" priority="24" operator="containsText" text="閉">
      <formula>NOT(ISERROR(SEARCH("閉",J15)))</formula>
    </cfRule>
  </conditionalFormatting>
  <conditionalFormatting sqref="J15">
    <cfRule type="expression" dxfId="16" priority="23">
      <formula>J14="対象外"</formula>
    </cfRule>
    <cfRule type="containsText" dxfId="15" priority="25" operator="containsText" text="閉">
      <formula>NOT(ISERROR(SEARCH("閉",J15)))</formula>
    </cfRule>
    <cfRule type="containsText" dxfId="14" priority="26" operator="containsText" text="閉">
      <formula>NOT(ISERROR(SEARCH("閉",J15)))</formula>
    </cfRule>
  </conditionalFormatting>
  <conditionalFormatting sqref="J16">
    <cfRule type="containsText" dxfId="13" priority="20" operator="containsText" text="閉">
      <formula>NOT(ISERROR(SEARCH("閉",J16)))</formula>
    </cfRule>
  </conditionalFormatting>
  <conditionalFormatting sqref="J16">
    <cfRule type="expression" dxfId="12" priority="19">
      <formula>J15="対象外"</formula>
    </cfRule>
    <cfRule type="containsText" dxfId="11" priority="21" operator="containsText" text="閉">
      <formula>NOT(ISERROR(SEARCH("閉",J16)))</formula>
    </cfRule>
    <cfRule type="containsText" dxfId="10" priority="22" operator="containsText" text="閉">
      <formula>NOT(ISERROR(SEARCH("閉",J16)))</formula>
    </cfRule>
  </conditionalFormatting>
  <conditionalFormatting sqref="K16">
    <cfRule type="containsText" dxfId="9" priority="9" operator="containsText" text="閉">
      <formula>NOT(ISERROR(SEARCH("閉",K16)))</formula>
    </cfRule>
  </conditionalFormatting>
  <conditionalFormatting sqref="K15">
    <cfRule type="containsText" dxfId="8" priority="7" operator="containsText" text="閉">
      <formula>NOT(ISERROR(SEARCH("閉",K15)))</formula>
    </cfRule>
  </conditionalFormatting>
  <conditionalFormatting sqref="K16">
    <cfRule type="containsText" dxfId="7" priority="6" operator="containsText" text="閉">
      <formula>NOT(ISERROR(SEARCH("閉",K16)))</formula>
    </cfRule>
  </conditionalFormatting>
  <conditionalFormatting sqref="K16">
    <cfRule type="containsText" dxfId="6" priority="3" operator="containsText" text="閉">
      <formula>NOT(ISERROR(SEARCH("閉",K16)))</formula>
    </cfRule>
    <cfRule type="containsText" dxfId="5" priority="4" operator="containsText" text="閉">
      <formula>NOT(ISERROR(SEARCH("閉",K16)))</formula>
    </cfRule>
  </conditionalFormatting>
  <conditionalFormatting sqref="K16">
    <cfRule type="containsText" dxfId="4" priority="2" operator="containsText" text="閉">
      <formula>NOT(ISERROR(SEARCH("閉",K16)))</formula>
    </cfRule>
  </conditionalFormatting>
  <conditionalFormatting sqref="K15">
    <cfRule type="expression" dxfId="3" priority="5">
      <formula>K14="対象外"</formula>
    </cfRule>
    <cfRule type="containsText" dxfId="2" priority="8" operator="containsText" text="閉">
      <formula>NOT(ISERROR(SEARCH("閉",K15)))</formula>
    </cfRule>
    <cfRule type="containsText" dxfId="1" priority="10" operator="containsText" text="閉">
      <formula>NOT(ISERROR(SEARCH("閉",K15)))</formula>
    </cfRule>
  </conditionalFormatting>
  <conditionalFormatting sqref="K16">
    <cfRule type="expression" dxfId="0" priority="1">
      <formula>K14="対象外"</formula>
    </cfRule>
  </conditionalFormatting>
  <dataValidations count="6">
    <dataValidation type="list" allowBlank="1" showInputMessage="1" showErrorMessage="1" sqref="D7:AH8 D15:AH16">
      <formula1>$AO$3:$AO$4</formula1>
    </dataValidation>
    <dataValidation type="list" allowBlank="1" showInputMessage="1" showErrorMessage="1" sqref="D9:AH9 D17:AH17">
      <formula1>$AP$3:$AP$6</formula1>
    </dataValidation>
    <dataValidation type="list" allowBlank="1" showInputMessage="1" showErrorMessage="1" sqref="D5:AH5 D13:AH13">
      <formula1>$AN$3:$AN$6</formula1>
    </dataValidation>
    <dataValidation type="list" allowBlank="1" showInputMessage="1" showErrorMessage="1" sqref="D6:AH6 D14:AH14">
      <formula1>$AQ$3:$AQ$4</formula1>
    </dataValidation>
    <dataValidation type="list" operator="greaterThanOrEqual" allowBlank="1" showInputMessage="1" showErrorMessage="1" sqref="A5:A9 A13:A17">
      <formula1>"2023,2024,2025,2026,2027,2028,2029,2030"</formula1>
    </dataValidation>
    <dataValidation type="list" allowBlank="1" showInputMessage="1" showErrorMessage="1" sqref="B5:B9 B13:B17">
      <formula1>"1,2,3,4,5,6,7,8,9,10,11,12"</formula1>
    </dataValidation>
  </dataValidations>
  <printOptions horizontalCentered="1"/>
  <pageMargins left="0.70866141732283472" right="0.31496062992125984" top="0.55118110236220474" bottom="0.35433070866141736" header="0.31496062992125984" footer="0.31496062992125984"/>
  <pageSetup paperSize="8" scale="63" fitToHeight="0" orientation="landscape" verticalDpi="0" r:id="rId1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現場閉所報告書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ﾓﾘﾀ ﾖｼﾋﾛ</dc:creator>
  <cp:lastModifiedBy>tamashi</cp:lastModifiedBy>
  <cp:lastPrinted>2023-12-19T02:31:17Z</cp:lastPrinted>
  <dcterms:created xsi:type="dcterms:W3CDTF">2023-12-15T00:37:11Z</dcterms:created>
  <dcterms:modified xsi:type="dcterms:W3CDTF">2023-12-19T02:31:43Z</dcterms:modified>
</cp:coreProperties>
</file>