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1環境部\環境政策課\キャビネット\共用キャビネット\★【担当１】\◆◆◆その他事業◆◆◆◆◆\1重点対策加速化事業\２補助金関係\R7\住宅用補助金関係\様式\"/>
    </mc:Choice>
  </mc:AlternateContent>
  <bookViews>
    <workbookView xWindow="0" yWindow="0" windowWidth="10300" windowHeight="7200" firstSheet="1" activeTab="5"/>
  </bookViews>
  <sheets>
    <sheet name="総括表（戸建住宅）" sheetId="1" r:id="rId1"/>
    <sheet name="総括表（集合住宅）" sheetId="8" r:id="rId2"/>
    <sheet name="明細書（窓）" sheetId="2" r:id="rId3"/>
    <sheet name="明細書（ガラス）" sheetId="3" r:id="rId4"/>
    <sheet name="明細書（断熱材） " sheetId="4" r:id="rId5"/>
    <sheet name="明細書（玄関ドア） " sheetId="7" r:id="rId6"/>
  </sheets>
  <definedNames>
    <definedName name="_xlnm.Print_Area" localSheetId="0">'総括表（戸建住宅）'!$A$1:$L$34</definedName>
    <definedName name="_xlnm.Print_Area" localSheetId="1">'総括表（集合住宅）'!$A$1:$L$23</definedName>
    <definedName name="_xlnm.Print_Area" localSheetId="3">'明細書（ガラス）'!$A$1:$AK$47</definedName>
    <definedName name="_xlnm.Print_Area" localSheetId="5">'明細書（玄関ドア） '!$C$1:$AM$44</definedName>
    <definedName name="_xlnm.Print_Area" localSheetId="2">'明細書（窓）'!$A$1:$AH$47</definedName>
    <definedName name="_xlnm.Print_Area" localSheetId="4">'明細書（断熱材） '!$A$1:$AF$35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8" l="1"/>
  <c r="C9" i="1" l="1"/>
  <c r="G19" i="7" l="1"/>
  <c r="K24" i="7" s="1"/>
  <c r="Q35" i="3" l="1"/>
  <c r="S27" i="4" l="1"/>
  <c r="S31" i="4" s="1"/>
  <c r="Y13" i="4" l="1"/>
  <c r="Y11" i="4"/>
  <c r="Y15" i="4"/>
  <c r="Y17" i="4"/>
  <c r="Y19" i="4"/>
  <c r="Y21" i="4"/>
  <c r="Y23" i="4"/>
  <c r="Y25" i="4"/>
  <c r="Y9" i="4"/>
  <c r="F13" i="8" l="1"/>
  <c r="H13" i="8" s="1"/>
  <c r="H10" i="8"/>
  <c r="J10" i="8" l="1"/>
  <c r="A16" i="8"/>
  <c r="AG20" i="7" l="1"/>
  <c r="AE9" i="3" l="1"/>
  <c r="AE10" i="3"/>
  <c r="AE11" i="3"/>
  <c r="AE12" i="3"/>
  <c r="AE13" i="3"/>
  <c r="AE14" i="3"/>
  <c r="AE34" i="3" l="1"/>
  <c r="AE33" i="3"/>
  <c r="AE32" i="3"/>
  <c r="AE31" i="3"/>
  <c r="AE30" i="3"/>
  <c r="AE29" i="3"/>
  <c r="AE28" i="3"/>
  <c r="AE27" i="3"/>
  <c r="AE26" i="3"/>
  <c r="AE25" i="3"/>
  <c r="AE24" i="3"/>
  <c r="AE23" i="3"/>
  <c r="AE22" i="3"/>
  <c r="AE21" i="3"/>
  <c r="AE20" i="3"/>
  <c r="AE19" i="3"/>
  <c r="AE18" i="3"/>
  <c r="AE17" i="3"/>
  <c r="AE16" i="3"/>
  <c r="AE15" i="3"/>
  <c r="Q39" i="3" l="1"/>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9" i="2"/>
  <c r="N35" i="2" l="1"/>
  <c r="N39" i="2" s="1"/>
  <c r="F24" i="1"/>
  <c r="H24" i="1" s="1"/>
  <c r="F21" i="1"/>
  <c r="J21" i="1" l="1"/>
  <c r="A27" i="1" s="1"/>
  <c r="C11" i="1" l="1"/>
</calcChain>
</file>

<file path=xl/comments1.xml><?xml version="1.0" encoding="utf-8"?>
<comments xmlns="http://schemas.openxmlformats.org/spreadsheetml/2006/main">
  <authors>
    <author>ｸｻｶﾍﾞ ｱﾂｼ</author>
  </authors>
  <commentList>
    <comment ref="A7" authorId="0" shapeId="0">
      <text>
        <r>
          <rPr>
            <b/>
            <sz val="9"/>
            <color indexed="81"/>
            <rFont val="MS P ゴシック"/>
            <family val="3"/>
            <charset val="128"/>
          </rPr>
          <t>改修した部位の部屋の面積のみをご記入ください。</t>
        </r>
      </text>
    </comment>
    <comment ref="A9" authorId="0" shapeId="0">
      <text>
        <r>
          <rPr>
            <b/>
            <sz val="9"/>
            <color indexed="81"/>
            <rFont val="MS P ゴシック"/>
            <family val="3"/>
            <charset val="128"/>
          </rPr>
          <t>各階の床面積すべての合計値を入力ください。</t>
        </r>
      </text>
    </comment>
    <comment ref="A11" authorId="0" shapeId="0">
      <text>
        <r>
          <rPr>
            <b/>
            <sz val="9"/>
            <color indexed="81"/>
            <rFont val="MS P ゴシック"/>
            <family val="3"/>
            <charset val="128"/>
          </rPr>
          <t>エネルギー計算結果早見表（別表参考）で選択した組み合わせ番号の改修率を必ず満たすこと。
（満たさない場合は申請ができません。）</t>
        </r>
      </text>
    </comment>
    <comment ref="A14" authorId="0" shapeId="0">
      <text>
        <r>
          <rPr>
            <b/>
            <sz val="9"/>
            <color indexed="81"/>
            <rFont val="MS P ゴシック"/>
            <family val="3"/>
            <charset val="128"/>
          </rPr>
          <t>（例）
床のみ→１部位
床、外壁→２部位
天井、窓→２部位
窓、床、天井→３部位
以上のように改修した部位（名称）の数をご記入ください。</t>
        </r>
      </text>
    </comment>
    <comment ref="A15" authorId="0" shapeId="0">
      <text>
        <r>
          <rPr>
            <b/>
            <sz val="9"/>
            <color indexed="81"/>
            <rFont val="MS P ゴシック"/>
            <family val="3"/>
            <charset val="128"/>
          </rPr>
          <t>エネルギー計算結果早見表から必ず選択してください。</t>
        </r>
      </text>
    </comment>
    <comment ref="D21" authorId="0" shapeId="0">
      <text>
        <r>
          <rPr>
            <b/>
            <sz val="9"/>
            <color indexed="81"/>
            <rFont val="MS P ゴシック"/>
            <family val="3"/>
            <charset val="128"/>
          </rPr>
          <t>機器購入代、工事費用及び申請に係る事務費用のみが対象となります。</t>
        </r>
      </text>
    </comment>
    <comment ref="A27" authorId="0" shapeId="0">
      <text>
        <r>
          <rPr>
            <b/>
            <sz val="9"/>
            <color indexed="81"/>
            <rFont val="MS P ゴシック"/>
            <family val="3"/>
            <charset val="128"/>
          </rPr>
          <t xml:space="preserve">第２号様式の３「交付申請額」の欄にご記入ください.
</t>
        </r>
      </text>
    </comment>
  </commentList>
</comments>
</file>

<file path=xl/comments2.xml><?xml version="1.0" encoding="utf-8"?>
<comments xmlns="http://schemas.openxmlformats.org/spreadsheetml/2006/main">
  <authors>
    <author>ｸｻｶﾍﾞ ｱﾂｼ</author>
  </authors>
  <commentList>
    <comment ref="D10" authorId="0" shapeId="0">
      <text>
        <r>
          <rPr>
            <b/>
            <sz val="9"/>
            <color indexed="81"/>
            <rFont val="MS P ゴシック"/>
            <family val="3"/>
            <charset val="128"/>
          </rPr>
          <t>機器購入代、工事費用及び申請に係る事務費用のみが対象となります。</t>
        </r>
      </text>
    </comment>
  </commentList>
</comments>
</file>

<file path=xl/comments3.xml><?xml version="1.0" encoding="utf-8"?>
<comments xmlns="http://schemas.openxmlformats.org/spreadsheetml/2006/main">
  <authors>
    <author>ｸｻｶﾍﾞ ｱﾂｼ</author>
  </authors>
  <commentList>
    <comment ref="C7" authorId="0" shapeId="0">
      <text>
        <r>
          <rPr>
            <b/>
            <sz val="9"/>
            <color indexed="81"/>
            <rFont val="MS P ゴシック"/>
            <family val="3"/>
            <charset val="128"/>
          </rPr>
          <t>番号は平面図と整合性がとれるようにして下さい。</t>
        </r>
      </text>
    </comment>
    <comment ref="J7" authorId="0" shapeId="0">
      <text>
        <r>
          <rPr>
            <b/>
            <sz val="9"/>
            <color indexed="81"/>
            <rFont val="MS P ゴシック"/>
            <family val="3"/>
            <charset val="128"/>
          </rPr>
          <t>北海道環境財団補助事業製品の一覧に掲載されている製品名を省略せず記入してください。</t>
        </r>
      </text>
    </comment>
    <comment ref="R7" authorId="0" shapeId="0">
      <text>
        <r>
          <rPr>
            <b/>
            <sz val="9"/>
            <color indexed="81"/>
            <rFont val="MS P ゴシック"/>
            <family val="3"/>
            <charset val="128"/>
          </rPr>
          <t>北海道環境財団の補助事業製品一覧に掲載されているグレードを選択してください。</t>
        </r>
      </text>
    </comment>
    <comment ref="X7" authorId="0" shapeId="0">
      <text>
        <r>
          <rPr>
            <b/>
            <sz val="9"/>
            <color indexed="81"/>
            <rFont val="MS P ゴシック"/>
            <family val="3"/>
            <charset val="128"/>
          </rPr>
          <t>必ず税抜き金額でご記入ください。</t>
        </r>
      </text>
    </comment>
    <comment ref="N37" authorId="0" shapeId="0">
      <text>
        <r>
          <rPr>
            <b/>
            <sz val="9"/>
            <color indexed="81"/>
            <rFont val="MS P ゴシック"/>
            <family val="3"/>
            <charset val="128"/>
          </rPr>
          <t>必ず税抜き金額でご記入ください。</t>
        </r>
      </text>
    </comment>
    <comment ref="N39" authorId="0" shapeId="0">
      <text>
        <r>
          <rPr>
            <b/>
            <sz val="9"/>
            <color indexed="81"/>
            <rFont val="MS P ゴシック"/>
            <family val="3"/>
            <charset val="128"/>
          </rPr>
          <t>こちらの金額を総括表にご記入ください。</t>
        </r>
      </text>
    </comment>
  </commentList>
</comments>
</file>

<file path=xl/comments4.xml><?xml version="1.0" encoding="utf-8"?>
<comments xmlns="http://schemas.openxmlformats.org/spreadsheetml/2006/main">
  <authors>
    <author>ｸｻｶﾍﾞ ｱﾂｼ</author>
  </authors>
  <commentList>
    <comment ref="C7" authorId="0" shapeId="0">
      <text>
        <r>
          <rPr>
            <b/>
            <sz val="9"/>
            <color indexed="81"/>
            <rFont val="MS P ゴシック"/>
            <family val="3"/>
            <charset val="128"/>
          </rPr>
          <t>番号は平面図と整合性がとれるようにして下さい。</t>
        </r>
      </text>
    </comment>
    <comment ref="F7" authorId="0" shapeId="0">
      <text>
        <r>
          <rPr>
            <b/>
            <sz val="9"/>
            <color indexed="81"/>
            <rFont val="MS P ゴシック"/>
            <family val="3"/>
            <charset val="128"/>
          </rPr>
          <t>番号は姿図と整合性がとれるようにして下さい。</t>
        </r>
      </text>
    </comment>
    <comment ref="M7" authorId="0" shapeId="0">
      <text>
        <r>
          <rPr>
            <b/>
            <sz val="9"/>
            <color indexed="81"/>
            <rFont val="MS P ゴシック"/>
            <family val="3"/>
            <charset val="128"/>
          </rPr>
          <t>北海道環境財団補助事業製品の一覧に掲載されている製品名を省略せず記入してください。</t>
        </r>
      </text>
    </comment>
    <comment ref="U7" authorId="0" shapeId="0">
      <text>
        <r>
          <rPr>
            <b/>
            <sz val="9"/>
            <color indexed="81"/>
            <rFont val="MS P ゴシック"/>
            <family val="3"/>
            <charset val="128"/>
          </rPr>
          <t>北海道環境財団の補助事業製品一覧に掲載されているグレードを選択してください。</t>
        </r>
      </text>
    </comment>
    <comment ref="AA7" authorId="0" shapeId="0">
      <text>
        <r>
          <rPr>
            <b/>
            <sz val="9"/>
            <color indexed="81"/>
            <rFont val="MS P ゴシック"/>
            <family val="3"/>
            <charset val="128"/>
          </rPr>
          <t>必ず税抜き金額でご記入ください。</t>
        </r>
      </text>
    </comment>
    <comment ref="Q37" authorId="0" shapeId="0">
      <text>
        <r>
          <rPr>
            <b/>
            <sz val="9"/>
            <color indexed="81"/>
            <rFont val="MS P ゴシック"/>
            <family val="3"/>
            <charset val="128"/>
          </rPr>
          <t>必ず税抜き金額でご記入ください。</t>
        </r>
      </text>
    </comment>
  </commentList>
</comments>
</file>

<file path=xl/comments5.xml><?xml version="1.0" encoding="utf-8"?>
<comments xmlns="http://schemas.openxmlformats.org/spreadsheetml/2006/main">
  <authors>
    <author>ｸｻｶﾍﾞ ｱﾂｼ</author>
  </authors>
  <commentList>
    <comment ref="D7" authorId="0" shapeId="0">
      <text>
        <r>
          <rPr>
            <b/>
            <sz val="9"/>
            <color indexed="81"/>
            <rFont val="MS P ゴシック"/>
            <family val="3"/>
            <charset val="128"/>
          </rPr>
          <t>番号は平面図と整合性がとれるようにして下さい。</t>
        </r>
      </text>
    </comment>
    <comment ref="S7" authorId="0" shapeId="0">
      <text>
        <r>
          <rPr>
            <b/>
            <sz val="9"/>
            <color indexed="81"/>
            <rFont val="MS P ゴシック"/>
            <family val="3"/>
            <charset val="128"/>
          </rPr>
          <t>北海道環境財団補助事業の補助対象製品一覧に掲載されている登録製品ごとのλ値を入力してください。</t>
        </r>
      </text>
    </comment>
    <comment ref="W7" authorId="0" shapeId="0">
      <text>
        <r>
          <rPr>
            <b/>
            <sz val="9"/>
            <color indexed="81"/>
            <rFont val="MS P ゴシック"/>
            <family val="3"/>
            <charset val="128"/>
          </rPr>
          <t>ご案内に記載がある各部位ごとの性能値を満たす必要があります。</t>
        </r>
      </text>
    </comment>
    <comment ref="AA7" authorId="0" shapeId="0">
      <text>
        <r>
          <rPr>
            <b/>
            <sz val="9"/>
            <color indexed="81"/>
            <rFont val="MS P ゴシック"/>
            <family val="3"/>
            <charset val="128"/>
          </rPr>
          <t>北海道環境財団の補助事業製品一覧に掲載されているグレードを選択してください。</t>
        </r>
      </text>
    </comment>
    <comment ref="H9" authorId="0" shapeId="0">
      <text>
        <r>
          <rPr>
            <b/>
            <sz val="9"/>
            <color indexed="81"/>
            <rFont val="MS P ゴシック"/>
            <family val="3"/>
            <charset val="128"/>
          </rPr>
          <t>プルダウンで選択します。</t>
        </r>
      </text>
    </comment>
    <comment ref="S31" authorId="0" shapeId="0">
      <text>
        <r>
          <rPr>
            <b/>
            <sz val="9"/>
            <color indexed="81"/>
            <rFont val="MS P ゴシック"/>
            <family val="3"/>
            <charset val="128"/>
          </rPr>
          <t>こちらの金額を総括表にご記入ください。</t>
        </r>
      </text>
    </comment>
  </commentList>
</comments>
</file>

<file path=xl/comments6.xml><?xml version="1.0" encoding="utf-8"?>
<comments xmlns="http://schemas.openxmlformats.org/spreadsheetml/2006/main">
  <authors>
    <author>ｸｻｶﾍﾞ ｱﾂｼ</author>
  </authors>
  <commentList>
    <comment ref="AH5" authorId="0" shapeId="0">
      <text>
        <r>
          <rPr>
            <b/>
            <sz val="9"/>
            <color indexed="81"/>
            <rFont val="MS P ゴシック"/>
            <family val="3"/>
            <charset val="128"/>
          </rPr>
          <t>チェックを忘れずにつけてください。</t>
        </r>
      </text>
    </comment>
    <comment ref="J7" authorId="0" shapeId="0">
      <text>
        <r>
          <rPr>
            <b/>
            <sz val="9"/>
            <color indexed="81"/>
            <rFont val="MS P ゴシック"/>
            <family val="3"/>
            <charset val="128"/>
          </rPr>
          <t>ドアの要件を証明する書類（カタログ等）と整合性がとれるように製品名と製品型番を記入してください。</t>
        </r>
      </text>
    </comment>
    <comment ref="R7" authorId="0" shapeId="0">
      <text>
        <r>
          <rPr>
            <b/>
            <sz val="9"/>
            <color indexed="81"/>
            <rFont val="MS P ゴシック"/>
            <family val="3"/>
            <charset val="128"/>
          </rPr>
          <t>「断熱改修のご案内」に記載してある➀～②の該当する要件を必ずご記入ください。</t>
        </r>
      </text>
    </comment>
    <comment ref="U7" authorId="0" shapeId="0">
      <text>
        <r>
          <rPr>
            <b/>
            <sz val="9"/>
            <color indexed="81"/>
            <rFont val="MS P ゴシック"/>
            <family val="3"/>
            <charset val="128"/>
          </rPr>
          <t>左記「適合番号」で②を選択した方のみご記入ください。種類については、「断熱改修のご案内」のP５の表５から選択をして記載をしてください。</t>
        </r>
      </text>
    </comment>
    <comment ref="AC7" authorId="0" shapeId="0">
      <text>
        <r>
          <rPr>
            <b/>
            <sz val="9"/>
            <color indexed="81"/>
            <rFont val="MS P ゴシック"/>
            <family val="3"/>
            <charset val="128"/>
          </rPr>
          <t>左記「適合番号」で①を選択した方のみご記入ください。</t>
        </r>
      </text>
    </comment>
    <comment ref="E9" authorId="0" shapeId="0">
      <text>
        <r>
          <rPr>
            <b/>
            <sz val="9"/>
            <color indexed="81"/>
            <rFont val="MS P ゴシック"/>
            <family val="3"/>
            <charset val="128"/>
          </rPr>
          <t>番号は平面図と整合性がとれるようにして下さい。</t>
        </r>
      </text>
    </comment>
    <comment ref="K24" authorId="0" shapeId="0">
      <text>
        <r>
          <rPr>
            <sz val="9"/>
            <color indexed="81"/>
            <rFont val="MS P ゴシック"/>
            <family val="3"/>
            <charset val="128"/>
          </rPr>
          <t>こちらの金額を総括表にご記入ください。</t>
        </r>
      </text>
    </comment>
  </commentList>
</comments>
</file>

<file path=xl/sharedStrings.xml><?xml version="1.0" encoding="utf-8"?>
<sst xmlns="http://schemas.openxmlformats.org/spreadsheetml/2006/main" count="340" uniqueCount="155">
  <si>
    <t>申請者名</t>
    <rPh sb="0" eb="4">
      <t>シンセイシャメイ</t>
    </rPh>
    <phoneticPr fontId="1"/>
  </si>
  <si>
    <t>床面積</t>
    <rPh sb="0" eb="3">
      <t>ユカメンセキ</t>
    </rPh>
    <phoneticPr fontId="1"/>
  </si>
  <si>
    <t>１F</t>
    <phoneticPr fontId="1"/>
  </si>
  <si>
    <t>２F</t>
    <phoneticPr fontId="1"/>
  </si>
  <si>
    <t>㎡</t>
    <phoneticPr fontId="1"/>
  </si>
  <si>
    <t>㎡</t>
    <phoneticPr fontId="1"/>
  </si>
  <si>
    <t>３F</t>
    <phoneticPr fontId="1"/>
  </si>
  <si>
    <t>㎡</t>
    <phoneticPr fontId="1"/>
  </si>
  <si>
    <t>地下</t>
    <rPh sb="0" eb="2">
      <t>チカ</t>
    </rPh>
    <phoneticPr fontId="1"/>
  </si>
  <si>
    <t>延べ床面積</t>
    <rPh sb="0" eb="1">
      <t>ノ</t>
    </rPh>
    <rPh sb="2" eb="3">
      <t>ユカ</t>
    </rPh>
    <rPh sb="3" eb="5">
      <t>メンセキ</t>
    </rPh>
    <phoneticPr fontId="1"/>
  </si>
  <si>
    <t>補助対象床面積</t>
    <rPh sb="0" eb="4">
      <t>ホジョタイショウ</t>
    </rPh>
    <rPh sb="4" eb="5">
      <t>ユカ</t>
    </rPh>
    <rPh sb="5" eb="7">
      <t>メンセキ</t>
    </rPh>
    <phoneticPr fontId="1"/>
  </si>
  <si>
    <t>改修率</t>
    <rPh sb="0" eb="3">
      <t>カイシュウリツ</t>
    </rPh>
    <phoneticPr fontId="1"/>
  </si>
  <si>
    <t>１　補助対象物件の概要</t>
    <rPh sb="2" eb="8">
      <t>ホジョタイショウブッケン</t>
    </rPh>
    <rPh sb="9" eb="11">
      <t>ガイヨウ</t>
    </rPh>
    <phoneticPr fontId="1"/>
  </si>
  <si>
    <t>2　エネルギー計算結果</t>
    <rPh sb="7" eb="11">
      <t>ケイサンケッカ</t>
    </rPh>
    <phoneticPr fontId="1"/>
  </si>
  <si>
    <t>部位数</t>
    <rPh sb="0" eb="3">
      <t>ブイスウ</t>
    </rPh>
    <phoneticPr fontId="1"/>
  </si>
  <si>
    <t>部位</t>
    <rPh sb="0" eb="2">
      <t>ブイ</t>
    </rPh>
    <phoneticPr fontId="1"/>
  </si>
  <si>
    <t>組み合わせ番号</t>
    <rPh sb="0" eb="1">
      <t>ク</t>
    </rPh>
    <rPh sb="2" eb="3">
      <t>ア</t>
    </rPh>
    <rPh sb="5" eb="7">
      <t>バンゴウ</t>
    </rPh>
    <phoneticPr fontId="1"/>
  </si>
  <si>
    <t>※多摩市住宅用重点対策加速化事業補助金のご案内に記載のエネルギー計算結果早見表からお選びください。</t>
    <rPh sb="1" eb="4">
      <t>タマシ</t>
    </rPh>
    <rPh sb="4" eb="7">
      <t>ジュウタクヨウ</t>
    </rPh>
    <rPh sb="7" eb="11">
      <t>ジュウテンタイサク</t>
    </rPh>
    <rPh sb="11" eb="14">
      <t>カソクカ</t>
    </rPh>
    <rPh sb="14" eb="16">
      <t>ジギョウ</t>
    </rPh>
    <rPh sb="16" eb="19">
      <t>ホジョキン</t>
    </rPh>
    <rPh sb="21" eb="23">
      <t>アンナイ</t>
    </rPh>
    <rPh sb="24" eb="26">
      <t>キサイ</t>
    </rPh>
    <rPh sb="32" eb="36">
      <t>ケイサンケッカ</t>
    </rPh>
    <rPh sb="36" eb="39">
      <t>ハヤミヒョウ</t>
    </rPh>
    <rPh sb="42" eb="43">
      <t>エラ</t>
    </rPh>
    <phoneticPr fontId="1"/>
  </si>
  <si>
    <t>住所</t>
    <rPh sb="0" eb="2">
      <t>ジュウショ</t>
    </rPh>
    <phoneticPr fontId="1"/>
  </si>
  <si>
    <t>３　補助対象経費等</t>
    <rPh sb="2" eb="9">
      <t>ホジョタイショウケイヒトウ</t>
    </rPh>
    <phoneticPr fontId="1"/>
  </si>
  <si>
    <t>※必ず明細書を先に入力してください</t>
    <rPh sb="1" eb="2">
      <t>カナラ</t>
    </rPh>
    <rPh sb="3" eb="6">
      <t>メイサイショ</t>
    </rPh>
    <rPh sb="7" eb="8">
      <t>サキ</t>
    </rPh>
    <rPh sb="9" eb="11">
      <t>ニュウリョク</t>
    </rPh>
    <phoneticPr fontId="1"/>
  </si>
  <si>
    <t>・明細書にある補助対象経費の算出を基に、改修部位ごとの補助対象経費の合計を下表に入力してください。</t>
    <rPh sb="1" eb="4">
      <t>メイサイショ</t>
    </rPh>
    <rPh sb="7" eb="11">
      <t>ホジョタイショウ</t>
    </rPh>
    <rPh sb="11" eb="13">
      <t>ケイヒ</t>
    </rPh>
    <rPh sb="14" eb="16">
      <t>サンシュツ</t>
    </rPh>
    <rPh sb="17" eb="18">
      <t>モト</t>
    </rPh>
    <rPh sb="20" eb="22">
      <t>カイシュウ</t>
    </rPh>
    <rPh sb="22" eb="24">
      <t>ブイ</t>
    </rPh>
    <rPh sb="27" eb="33">
      <t>ホジョタイショウケイヒ</t>
    </rPh>
    <rPh sb="34" eb="36">
      <t>ゴウケイ</t>
    </rPh>
    <rPh sb="37" eb="38">
      <t>シタ</t>
    </rPh>
    <rPh sb="38" eb="39">
      <t>ヒョウ</t>
    </rPh>
    <rPh sb="40" eb="42">
      <t>ニュウリョク</t>
    </rPh>
    <phoneticPr fontId="1"/>
  </si>
  <si>
    <t>建材名</t>
    <rPh sb="0" eb="2">
      <t>ケンザイ</t>
    </rPh>
    <rPh sb="2" eb="3">
      <t>メイ</t>
    </rPh>
    <phoneticPr fontId="1"/>
  </si>
  <si>
    <t>円</t>
    <rPh sb="0" eb="1">
      <t>エン</t>
    </rPh>
    <phoneticPr fontId="1"/>
  </si>
  <si>
    <t>計</t>
    <rPh sb="0" eb="1">
      <t>ケイ</t>
    </rPh>
    <phoneticPr fontId="1"/>
  </si>
  <si>
    <t>補助対象経費（円）</t>
    <rPh sb="0" eb="6">
      <t>ホジョタイショウケイヒ</t>
    </rPh>
    <rPh sb="7" eb="8">
      <t>エン</t>
    </rPh>
    <phoneticPr fontId="1"/>
  </si>
  <si>
    <t>仮算定</t>
    <rPh sb="0" eb="3">
      <t>カリサンテイ</t>
    </rPh>
    <phoneticPr fontId="1"/>
  </si>
  <si>
    <t>仮算定②</t>
    <rPh sb="0" eb="3">
      <t>カリサンテイ</t>
    </rPh>
    <phoneticPr fontId="1"/>
  </si>
  <si>
    <t>仮算定③</t>
    <rPh sb="0" eb="1">
      <t>カリ</t>
    </rPh>
    <rPh sb="1" eb="3">
      <t>サンテイ</t>
    </rPh>
    <phoneticPr fontId="1"/>
  </si>
  <si>
    <t>円</t>
    <rPh sb="0" eb="1">
      <t>エン</t>
    </rPh>
    <phoneticPr fontId="1"/>
  </si>
  <si>
    <t>４　申請額合計</t>
    <rPh sb="2" eb="5">
      <t>シンセイガク</t>
    </rPh>
    <rPh sb="5" eb="7">
      <t>ゴウケイ</t>
    </rPh>
    <phoneticPr fontId="1"/>
  </si>
  <si>
    <t>円</t>
    <rPh sb="0" eb="1">
      <t>エン</t>
    </rPh>
    <phoneticPr fontId="1"/>
  </si>
  <si>
    <t>円</t>
    <rPh sb="0" eb="1">
      <t>エン</t>
    </rPh>
    <phoneticPr fontId="1"/>
  </si>
  <si>
    <t>組み合わせ番号</t>
    <rPh sb="0" eb="1">
      <t>ク</t>
    </rPh>
    <rPh sb="2" eb="3">
      <t>ア</t>
    </rPh>
    <rPh sb="5" eb="7">
      <t>バンゴウ</t>
    </rPh>
    <phoneticPr fontId="1"/>
  </si>
  <si>
    <t>改修工法</t>
    <rPh sb="0" eb="2">
      <t>カイシュウ</t>
    </rPh>
    <rPh sb="2" eb="4">
      <t>コウホウ</t>
    </rPh>
    <phoneticPr fontId="1"/>
  </si>
  <si>
    <t>窓</t>
    <rPh sb="0" eb="1">
      <t>マド</t>
    </rPh>
    <phoneticPr fontId="1"/>
  </si>
  <si>
    <t>平面図の番号</t>
    <rPh sb="0" eb="3">
      <t>ヘイメンズ</t>
    </rPh>
    <rPh sb="4" eb="6">
      <t>バンゴウ</t>
    </rPh>
    <phoneticPr fontId="1"/>
  </si>
  <si>
    <t>メーカー名</t>
    <rPh sb="4" eb="5">
      <t>メイ</t>
    </rPh>
    <phoneticPr fontId="1"/>
  </si>
  <si>
    <t>製品名</t>
    <rPh sb="0" eb="3">
      <t>セイヒンメイ</t>
    </rPh>
    <phoneticPr fontId="1"/>
  </si>
  <si>
    <t>製品型番</t>
    <rPh sb="0" eb="2">
      <t>セイヒン</t>
    </rPh>
    <rPh sb="2" eb="4">
      <t>カタバン</t>
    </rPh>
    <phoneticPr fontId="1"/>
  </si>
  <si>
    <t>数量</t>
    <rPh sb="0" eb="2">
      <t>スウリョウ</t>
    </rPh>
    <phoneticPr fontId="1"/>
  </si>
  <si>
    <t>単価</t>
    <rPh sb="0" eb="2">
      <t>タンカ</t>
    </rPh>
    <phoneticPr fontId="1"/>
  </si>
  <si>
    <t>グレード</t>
    <phoneticPr fontId="1"/>
  </si>
  <si>
    <t>金額（円）
※税抜き</t>
    <rPh sb="0" eb="2">
      <t>キンガク</t>
    </rPh>
    <rPh sb="3" eb="4">
      <t>エン</t>
    </rPh>
    <rPh sb="7" eb="8">
      <t>ゼイ</t>
    </rPh>
    <rPh sb="8" eb="9">
      <t>ヌ</t>
    </rPh>
    <phoneticPr fontId="1"/>
  </si>
  <si>
    <t>補助対象機器　合計金額（a)</t>
    <rPh sb="0" eb="6">
      <t>ホジョタイショウキキ</t>
    </rPh>
    <rPh sb="7" eb="11">
      <t>ゴウケイキンガク</t>
    </rPh>
    <phoneticPr fontId="1"/>
  </si>
  <si>
    <t>円</t>
    <rPh sb="0" eb="1">
      <t>エン</t>
    </rPh>
    <phoneticPr fontId="1"/>
  </si>
  <si>
    <t>窓(A)</t>
    <rPh sb="0" eb="1">
      <t>マド</t>
    </rPh>
    <phoneticPr fontId="1"/>
  </si>
  <si>
    <t>ガラス(B)</t>
    <phoneticPr fontId="1"/>
  </si>
  <si>
    <t>玄関ドア(D)</t>
    <rPh sb="0" eb="2">
      <t>ゲンカン</t>
    </rPh>
    <phoneticPr fontId="1"/>
  </si>
  <si>
    <t>断熱材(Ｃ）</t>
    <rPh sb="0" eb="3">
      <t>ダンネツザイ</t>
    </rPh>
    <phoneticPr fontId="1"/>
  </si>
  <si>
    <t>工事費　合計金額(b)</t>
    <rPh sb="0" eb="3">
      <t>コウジヒ</t>
    </rPh>
    <rPh sb="4" eb="8">
      <t>ゴウケイキンガク</t>
    </rPh>
    <phoneticPr fontId="1"/>
  </si>
  <si>
    <t>↑総括表の窓(A)の補助対象経費の欄に記入すること</t>
    <rPh sb="1" eb="4">
      <t>ソウカツヒョウ</t>
    </rPh>
    <rPh sb="5" eb="6">
      <t>マド</t>
    </rPh>
    <rPh sb="10" eb="12">
      <t>ホジョ</t>
    </rPh>
    <rPh sb="12" eb="14">
      <t>タイショウ</t>
    </rPh>
    <rPh sb="14" eb="16">
      <t>ケイヒ</t>
    </rPh>
    <rPh sb="17" eb="18">
      <t>ラン</t>
    </rPh>
    <rPh sb="19" eb="21">
      <t>キニュウ</t>
    </rPh>
    <phoneticPr fontId="1"/>
  </si>
  <si>
    <t>ガラス</t>
    <phoneticPr fontId="1"/>
  </si>
  <si>
    <t>詳細情報</t>
    <rPh sb="0" eb="2">
      <t>ショウサイ</t>
    </rPh>
    <rPh sb="2" eb="4">
      <t>ジョウホウ</t>
    </rPh>
    <phoneticPr fontId="1"/>
  </si>
  <si>
    <t>詳細情報</t>
    <rPh sb="0" eb="2">
      <t>ショウサイ</t>
    </rPh>
    <rPh sb="2" eb="4">
      <t>ジョウホウ</t>
    </rPh>
    <phoneticPr fontId="1"/>
  </si>
  <si>
    <t>↑総括表のガラス(B)の補助対象経費の欄に記入すること</t>
    <rPh sb="1" eb="4">
      <t>ソウカツヒョウ</t>
    </rPh>
    <rPh sb="12" eb="14">
      <t>ホジョ</t>
    </rPh>
    <rPh sb="14" eb="16">
      <t>タイショウ</t>
    </rPh>
    <rPh sb="16" eb="18">
      <t>ケイヒ</t>
    </rPh>
    <rPh sb="19" eb="20">
      <t>ラン</t>
    </rPh>
    <rPh sb="21" eb="23">
      <t>キニュウ</t>
    </rPh>
    <phoneticPr fontId="1"/>
  </si>
  <si>
    <t>補助対象機器　合計金額（a)</t>
    <phoneticPr fontId="1"/>
  </si>
  <si>
    <t>工事費　合計金額(b）</t>
    <phoneticPr fontId="1"/>
  </si>
  <si>
    <t>明細書（ガラス）</t>
    <phoneticPr fontId="1"/>
  </si>
  <si>
    <t>姿図の番号</t>
    <rPh sb="0" eb="1">
      <t>スガタ</t>
    </rPh>
    <rPh sb="1" eb="2">
      <t>ズ</t>
    </rPh>
    <rPh sb="3" eb="5">
      <t>バンゴウ</t>
    </rPh>
    <phoneticPr fontId="1"/>
  </si>
  <si>
    <t>グレード</t>
    <phoneticPr fontId="1"/>
  </si>
  <si>
    <t>グレード</t>
    <phoneticPr fontId="1"/>
  </si>
  <si>
    <t>W2</t>
    <phoneticPr fontId="1"/>
  </si>
  <si>
    <t>W1</t>
    <phoneticPr fontId="1"/>
  </si>
  <si>
    <t>W3</t>
    <phoneticPr fontId="1"/>
  </si>
  <si>
    <t>W4</t>
    <phoneticPr fontId="1"/>
  </si>
  <si>
    <t>W5</t>
    <phoneticPr fontId="1"/>
  </si>
  <si>
    <t>W6</t>
    <phoneticPr fontId="1"/>
  </si>
  <si>
    <t>氏名</t>
    <rPh sb="0" eb="2">
      <t>シメイ</t>
    </rPh>
    <phoneticPr fontId="1"/>
  </si>
  <si>
    <t>グレード</t>
    <phoneticPr fontId="1"/>
  </si>
  <si>
    <t>G0</t>
    <phoneticPr fontId="1"/>
  </si>
  <si>
    <t>G1</t>
    <phoneticPr fontId="1"/>
  </si>
  <si>
    <t>G2</t>
    <phoneticPr fontId="1"/>
  </si>
  <si>
    <t>断熱材</t>
    <rPh sb="0" eb="3">
      <t>ダンネツザイ</t>
    </rPh>
    <phoneticPr fontId="1"/>
  </si>
  <si>
    <t>部位</t>
    <rPh sb="0" eb="2">
      <t>ブイ</t>
    </rPh>
    <phoneticPr fontId="1"/>
  </si>
  <si>
    <t>天井</t>
    <rPh sb="0" eb="2">
      <t>テンジョウ</t>
    </rPh>
    <phoneticPr fontId="1"/>
  </si>
  <si>
    <t>一層目</t>
    <rPh sb="0" eb="1">
      <t>イチ</t>
    </rPh>
    <rPh sb="1" eb="3">
      <t>ソウメ</t>
    </rPh>
    <phoneticPr fontId="1"/>
  </si>
  <si>
    <t>二層目</t>
    <rPh sb="0" eb="1">
      <t>ニ</t>
    </rPh>
    <rPh sb="1" eb="3">
      <t>ソウメ</t>
    </rPh>
    <phoneticPr fontId="1"/>
  </si>
  <si>
    <t>構成</t>
    <rPh sb="0" eb="2">
      <t>コウセイ</t>
    </rPh>
    <phoneticPr fontId="1"/>
  </si>
  <si>
    <t>平面図の番号</t>
    <rPh sb="0" eb="3">
      <t>ヘイメンズ</t>
    </rPh>
    <rPh sb="4" eb="6">
      <t>バンゴウ</t>
    </rPh>
    <phoneticPr fontId="1"/>
  </si>
  <si>
    <t>W/(m・K)</t>
    <phoneticPr fontId="1"/>
  </si>
  <si>
    <t>D1</t>
    <phoneticPr fontId="1"/>
  </si>
  <si>
    <t>D2</t>
    <phoneticPr fontId="1"/>
  </si>
  <si>
    <t>D3</t>
    <phoneticPr fontId="1"/>
  </si>
  <si>
    <t>D4</t>
    <phoneticPr fontId="1"/>
  </si>
  <si>
    <t>外壁</t>
    <rPh sb="0" eb="2">
      <t>ガイヘキ</t>
    </rPh>
    <phoneticPr fontId="1"/>
  </si>
  <si>
    <t>床</t>
    <rPh sb="0" eb="1">
      <t>ユカ</t>
    </rPh>
    <phoneticPr fontId="1"/>
  </si>
  <si>
    <t>↑総括表の断熱材(C)の補助対象経費の欄に記入すること</t>
    <rPh sb="1" eb="4">
      <t>ソウカツヒョウ</t>
    </rPh>
    <rPh sb="5" eb="8">
      <t>ダンネツザイ</t>
    </rPh>
    <rPh sb="12" eb="14">
      <t>ホジョ</t>
    </rPh>
    <rPh sb="14" eb="16">
      <t>タイショウ</t>
    </rPh>
    <rPh sb="16" eb="18">
      <t>ケイヒ</t>
    </rPh>
    <rPh sb="19" eb="20">
      <t>ラン</t>
    </rPh>
    <rPh sb="21" eb="23">
      <t>キニュウ</t>
    </rPh>
    <phoneticPr fontId="1"/>
  </si>
  <si>
    <t>明細書（断熱材）</t>
    <rPh sb="4" eb="7">
      <t>ダンネツザイ</t>
    </rPh>
    <phoneticPr fontId="1"/>
  </si>
  <si>
    <t>氏名</t>
    <rPh sb="0" eb="2">
      <t>シメイ</t>
    </rPh>
    <phoneticPr fontId="1"/>
  </si>
  <si>
    <t>型番</t>
    <rPh sb="0" eb="2">
      <t>カタバン</t>
    </rPh>
    <phoneticPr fontId="1"/>
  </si>
  <si>
    <t>金額
（税抜き）</t>
    <rPh sb="0" eb="2">
      <t>キンガク</t>
    </rPh>
    <rPh sb="4" eb="5">
      <t>ゼイ</t>
    </rPh>
    <rPh sb="5" eb="6">
      <t>ヌ</t>
    </rPh>
    <phoneticPr fontId="1"/>
  </si>
  <si>
    <t>↑総括表のガラス(D)の補助対象経費の欄に記入すること</t>
    <rPh sb="1" eb="4">
      <t>ソウカツヒョウ</t>
    </rPh>
    <rPh sb="12" eb="14">
      <t>ホジョ</t>
    </rPh>
    <rPh sb="14" eb="16">
      <t>タイショウ</t>
    </rPh>
    <rPh sb="16" eb="18">
      <t>ケイヒ</t>
    </rPh>
    <rPh sb="19" eb="20">
      <t>ラン</t>
    </rPh>
    <rPh sb="21" eb="23">
      <t>キニュウ</t>
    </rPh>
    <phoneticPr fontId="1"/>
  </si>
  <si>
    <t>合計(a)</t>
    <rPh sb="0" eb="2">
      <t>ゴウケイ</t>
    </rPh>
    <phoneticPr fontId="1"/>
  </si>
  <si>
    <t>補助対象経費合計(a)＋(b)</t>
    <phoneticPr fontId="1"/>
  </si>
  <si>
    <t>補助対象経費合計(a)＋(b)</t>
    <rPh sb="0" eb="2">
      <t>ホジョ</t>
    </rPh>
    <rPh sb="2" eb="4">
      <t>タイショウ</t>
    </rPh>
    <rPh sb="4" eb="6">
      <t>ケイヒ</t>
    </rPh>
    <rPh sb="6" eb="8">
      <t>ゴウケイ</t>
    </rPh>
    <phoneticPr fontId="1"/>
  </si>
  <si>
    <t>玄関ドア</t>
    <rPh sb="0" eb="2">
      <t>ゲンカン</t>
    </rPh>
    <phoneticPr fontId="1"/>
  </si>
  <si>
    <r>
      <rPr>
        <sz val="9"/>
        <color theme="1"/>
        <rFont val="游ゴシック"/>
        <family val="3"/>
        <charset val="128"/>
        <scheme val="minor"/>
      </rPr>
      <t>施工面積</t>
    </r>
    <r>
      <rPr>
        <sz val="11"/>
        <color theme="1"/>
        <rFont val="游ゴシック"/>
        <family val="2"/>
        <charset val="128"/>
        <scheme val="minor"/>
      </rPr>
      <t xml:space="preserve">
（㎡）</t>
    </r>
    <rPh sb="0" eb="2">
      <t>セコウ</t>
    </rPh>
    <rPh sb="2" eb="4">
      <t>メンセキ</t>
    </rPh>
    <phoneticPr fontId="1"/>
  </si>
  <si>
    <t>購入に要する費用</t>
    <rPh sb="0" eb="2">
      <t>コウニュウ</t>
    </rPh>
    <rPh sb="3" eb="4">
      <t>ヨウ</t>
    </rPh>
    <rPh sb="6" eb="8">
      <t>ヒヨウ</t>
    </rPh>
    <phoneticPr fontId="1"/>
  </si>
  <si>
    <t>下記製品は、ランマ付きタイプ、袖付きタイプではないことを確認済み</t>
    <phoneticPr fontId="1"/>
  </si>
  <si>
    <t>W/(m・K)</t>
    <phoneticPr fontId="1"/>
  </si>
  <si>
    <t>熱貫流率</t>
    <rPh sb="0" eb="1">
      <t>ネツ</t>
    </rPh>
    <rPh sb="1" eb="3">
      <t>カンリュウ</t>
    </rPh>
    <rPh sb="3" eb="4">
      <t>リツ</t>
    </rPh>
    <phoneticPr fontId="1"/>
  </si>
  <si>
    <t>適合番号</t>
    <rPh sb="0" eb="4">
      <t>テキゴウバンゴウ</t>
    </rPh>
    <phoneticPr fontId="1"/>
  </si>
  <si>
    <t>断熱仕様</t>
    <rPh sb="0" eb="4">
      <t>ダンネツシヨウ</t>
    </rPh>
    <phoneticPr fontId="1"/>
  </si>
  <si>
    <t>①</t>
    <phoneticPr fontId="1"/>
  </si>
  <si>
    <t>②</t>
    <phoneticPr fontId="1"/>
  </si>
  <si>
    <t>戸</t>
    <rPh sb="0" eb="1">
      <t>ト</t>
    </rPh>
    <phoneticPr fontId="1"/>
  </si>
  <si>
    <t>枠</t>
    <rPh sb="0" eb="1">
      <t>ワク</t>
    </rPh>
    <phoneticPr fontId="1"/>
  </si>
  <si>
    <t>%</t>
    <phoneticPr fontId="1"/>
  </si>
  <si>
    <t>熱伝導率
（λ値）</t>
    <rPh sb="0" eb="4">
      <t>ネツデンドウリツ</t>
    </rPh>
    <phoneticPr fontId="1"/>
  </si>
  <si>
    <t>熱抵抗値
(R値)</t>
    <rPh sb="0" eb="1">
      <t>ネツ</t>
    </rPh>
    <rPh sb="1" eb="3">
      <t>テイコウ</t>
    </rPh>
    <rPh sb="3" eb="4">
      <t>アタイ</t>
    </rPh>
    <rPh sb="7" eb="8">
      <t>アタイ</t>
    </rPh>
    <phoneticPr fontId="1"/>
  </si>
  <si>
    <t>熱抵抗値
合計</t>
    <rPh sb="5" eb="7">
      <t>ゴウケイ</t>
    </rPh>
    <phoneticPr fontId="1"/>
  </si>
  <si>
    <t>断熱材の種別</t>
    <rPh sb="0" eb="3">
      <t>ダンネツザイ</t>
    </rPh>
    <rPh sb="4" eb="6">
      <t>シュベツ</t>
    </rPh>
    <phoneticPr fontId="1"/>
  </si>
  <si>
    <t>多摩　太郎</t>
    <rPh sb="0" eb="2">
      <t>タマ</t>
    </rPh>
    <rPh sb="3" eb="5">
      <t>タロウ</t>
    </rPh>
    <phoneticPr fontId="1"/>
  </si>
  <si>
    <t>関戸６－１２－１</t>
    <rPh sb="0" eb="2">
      <t>セキド</t>
    </rPh>
    <phoneticPr fontId="1"/>
  </si>
  <si>
    <t>窓➀</t>
    <rPh sb="0" eb="1">
      <t>マド</t>
    </rPh>
    <phoneticPr fontId="1"/>
  </si>
  <si>
    <t>株式会社○○</t>
    <rPh sb="0" eb="4">
      <t>カブシキカイシャ</t>
    </rPh>
    <phoneticPr fontId="1"/>
  </si>
  <si>
    <t>○○○○</t>
    <phoneticPr fontId="1"/>
  </si>
  <si>
    <t>○○〇〇〇</t>
    <phoneticPr fontId="1"/>
  </si>
  <si>
    <t>W1</t>
  </si>
  <si>
    <t>窓②</t>
    <rPh sb="0" eb="1">
      <t>マド</t>
    </rPh>
    <phoneticPr fontId="1"/>
  </si>
  <si>
    <t>窓③</t>
    <rPh sb="0" eb="1">
      <t>マド</t>
    </rPh>
    <phoneticPr fontId="1"/>
  </si>
  <si>
    <t>W4</t>
  </si>
  <si>
    <t>➀</t>
    <phoneticPr fontId="1"/>
  </si>
  <si>
    <t>吹込・吹付</t>
    <rPh sb="0" eb="1">
      <t>フ</t>
    </rPh>
    <rPh sb="1" eb="2">
      <t>コ</t>
    </rPh>
    <rPh sb="3" eb="5">
      <t>フキツケ</t>
    </rPh>
    <phoneticPr fontId="1"/>
  </si>
  <si>
    <t>○○〇〇</t>
    <phoneticPr fontId="1"/>
  </si>
  <si>
    <t>D1</t>
  </si>
  <si>
    <t>吹込・吹付以外</t>
    <rPh sb="0" eb="1">
      <t>フ</t>
    </rPh>
    <rPh sb="1" eb="2">
      <t>コ</t>
    </rPh>
    <rPh sb="3" eb="5">
      <t>フキツケ</t>
    </rPh>
    <rPh sb="5" eb="7">
      <t>イガイ</t>
    </rPh>
    <phoneticPr fontId="1"/>
  </si>
  <si>
    <t>○○〇〇</t>
    <phoneticPr fontId="1"/>
  </si>
  <si>
    <t>D3</t>
  </si>
  <si>
    <t>➀～➇</t>
    <phoneticPr fontId="1"/>
  </si>
  <si>
    <t>➀～④</t>
    <phoneticPr fontId="1"/>
  </si>
  <si>
    <t>○○〇〇</t>
    <phoneticPr fontId="1"/>
  </si>
  <si>
    <t>D2</t>
  </si>
  <si>
    <t>多摩　太郎</t>
    <rPh sb="0" eb="2">
      <t>タマ</t>
    </rPh>
    <rPh sb="3" eb="5">
      <t>タロウ</t>
    </rPh>
    <phoneticPr fontId="1"/>
  </si>
  <si>
    <t>玄関
ドア➀</t>
    <rPh sb="0" eb="2">
      <t>ゲンカン</t>
    </rPh>
    <phoneticPr fontId="1"/>
  </si>
  <si>
    <t>株式会社
○○</t>
    <rPh sb="0" eb="2">
      <t>カブシキ</t>
    </rPh>
    <rPh sb="2" eb="4">
      <t>カイシャ</t>
    </rPh>
    <phoneticPr fontId="1"/>
  </si>
  <si>
    <t>○○〇〇</t>
    <phoneticPr fontId="1"/>
  </si>
  <si>
    <t>○○○○</t>
    <phoneticPr fontId="1"/>
  </si>
  <si>
    <t>①</t>
  </si>
  <si>
    <t>１　補助対象経費等</t>
    <rPh sb="2" eb="9">
      <t>ホジョタイショウケイヒトウ</t>
    </rPh>
    <phoneticPr fontId="1"/>
  </si>
  <si>
    <t>２　申請額合計</t>
    <rPh sb="2" eb="5">
      <t>シンセイガク</t>
    </rPh>
    <rPh sb="5" eb="7">
      <t>ゴウケイ</t>
    </rPh>
    <phoneticPr fontId="1"/>
  </si>
  <si>
    <t>断熱材(C)</t>
    <rPh sb="0" eb="2">
      <t>ダンネツ</t>
    </rPh>
    <rPh sb="2" eb="3">
      <t>ザイ</t>
    </rPh>
    <phoneticPr fontId="1"/>
  </si>
  <si>
    <t>計</t>
    <rPh sb="0" eb="1">
      <t>ケイ</t>
    </rPh>
    <phoneticPr fontId="1"/>
  </si>
  <si>
    <t>円</t>
    <rPh sb="0" eb="1">
      <t>エン</t>
    </rPh>
    <phoneticPr fontId="1"/>
  </si>
  <si>
    <t>既存住宅断熱改修総括表（戸建住宅）</t>
  </si>
  <si>
    <t>第３号様式（第６条関係）</t>
    <rPh sb="0" eb="1">
      <t>ダイ</t>
    </rPh>
    <rPh sb="2" eb="3">
      <t>ゴウ</t>
    </rPh>
    <rPh sb="3" eb="5">
      <t>ヨウシキ</t>
    </rPh>
    <rPh sb="6" eb="7">
      <t>ダイ</t>
    </rPh>
    <rPh sb="8" eb="9">
      <t>ジョウ</t>
    </rPh>
    <rPh sb="9" eb="11">
      <t>カンケイ</t>
    </rPh>
    <phoneticPr fontId="1"/>
  </si>
  <si>
    <t>既存住宅断熱改修総括表（集合住宅）</t>
    <phoneticPr fontId="1"/>
  </si>
  <si>
    <t>第４号様式（第６条関係）</t>
    <phoneticPr fontId="1"/>
  </si>
  <si>
    <t>明細書（断熱窓）</t>
  </si>
  <si>
    <t>明細書（玄関ドア）</t>
  </si>
  <si>
    <t>別紙４</t>
    <rPh sb="0" eb="2">
      <t>ベッシ</t>
    </rPh>
    <phoneticPr fontId="1"/>
  </si>
  <si>
    <t>別紙３</t>
    <rPh sb="0" eb="2">
      <t>ベッシ</t>
    </rPh>
    <phoneticPr fontId="1"/>
  </si>
  <si>
    <t>別紙２</t>
    <rPh sb="0" eb="2">
      <t>ベッシ</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</si>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</sst>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24"/>
      <color theme="1"/>
      <name val="游ゴシック"/>
      <family val="2"/>
      <charset val="128"/>
      <scheme val="minor"/>
    </font>
    <font>
      <sz val="11"/>
      <color rgb="FFFF0000"/>
      <name val="游ゴシック"/>
      <family val="2"/>
      <charset val="128"/>
      <scheme val="minor"/>
    </font>
    <font>
      <sz val="9"/>
      <color rgb="FFFF0000"/>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6"/>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b/>
      <sz val="9"/>
      <color indexed="81"/>
      <name val="MS P ゴシック"/>
      <family val="3"/>
      <charset val="128"/>
    </font>
    <font>
      <sz val="11"/>
      <color rgb="FFFF0000"/>
      <name val="游ゴシック"/>
      <family val="3"/>
      <charset val="128"/>
      <scheme val="minor"/>
    </font>
    <font>
      <sz val="9"/>
      <color indexed="81"/>
      <name val="MS P ゴシック"/>
      <family val="3"/>
      <charset val="128"/>
    </font>
    <font>
      <sz val="8"/>
      <color rgb="FFFF0000"/>
      <name val="游ゴシック"/>
      <family val="3"/>
      <charset val="128"/>
      <scheme val="minor"/>
    </font>
    <font>
      <sz val="10"/>
      <color theme="1"/>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35">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1" xfId="0" applyFill="1" applyBorder="1">
      <alignment vertical="center"/>
    </xf>
    <xf numFmtId="0" fontId="0" fillId="2" borderId="1" xfId="0" applyFill="1" applyBorder="1" applyAlignment="1">
      <alignment horizontal="right" vertical="center"/>
    </xf>
    <xf numFmtId="0" fontId="0" fillId="2" borderId="4" xfId="0" applyFill="1" applyBorder="1" applyAlignment="1">
      <alignment horizontal="right" vertical="center"/>
    </xf>
    <xf numFmtId="0" fontId="0" fillId="2" borderId="1" xfId="0" applyFill="1" applyBorder="1" applyAlignment="1">
      <alignment vertical="center" wrapText="1"/>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4" xfId="0" applyFill="1" applyBorder="1">
      <alignment vertical="center"/>
    </xf>
    <xf numFmtId="0" fontId="9" fillId="2" borderId="0" xfId="0" applyFont="1" applyFill="1">
      <alignment vertical="center"/>
    </xf>
    <xf numFmtId="38" fontId="0" fillId="3" borderId="2" xfId="1" applyFont="1" applyFill="1" applyBorder="1" applyAlignment="1">
      <alignment vertical="center"/>
    </xf>
    <xf numFmtId="38" fontId="0" fillId="2" borderId="2" xfId="1" applyFont="1" applyFill="1" applyBorder="1" applyAlignme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Border="1">
      <alignment vertical="center"/>
    </xf>
    <xf numFmtId="0" fontId="0" fillId="2" borderId="0" xfId="0" applyFill="1" applyBorder="1">
      <alignment vertical="center"/>
    </xf>
    <xf numFmtId="0" fontId="10" fillId="2" borderId="0" xfId="0" applyFont="1" applyFill="1" applyBorder="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30" xfId="0" applyFill="1" applyBorder="1">
      <alignment vertical="center"/>
    </xf>
    <xf numFmtId="3" fontId="0" fillId="2" borderId="0" xfId="0" applyNumberFormat="1" applyFill="1">
      <alignment vertical="center"/>
    </xf>
    <xf numFmtId="0" fontId="0" fillId="2" borderId="0" xfId="0" applyFill="1" applyBorder="1" applyAlignment="1">
      <alignment vertical="center" textRotation="255"/>
    </xf>
    <xf numFmtId="176" fontId="0" fillId="2" borderId="0" xfId="0" applyNumberFormat="1" applyFill="1" applyBorder="1" applyAlignment="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4" fillId="2" borderId="19" xfId="0" applyFont="1" applyFill="1" applyBorder="1" applyAlignment="1">
      <alignment horizontal="center" vertical="center"/>
    </xf>
    <xf numFmtId="0" fontId="13" fillId="2" borderId="0" xfId="0" applyFont="1" applyFill="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0" fillId="2" borderId="44" xfId="0" applyFill="1" applyBorder="1" applyAlignment="1">
      <alignment horizontal="center" vertical="center"/>
    </xf>
    <xf numFmtId="0" fontId="0" fillId="2" borderId="30" xfId="0" applyFill="1" applyBorder="1" applyAlignment="1">
      <alignment horizontal="center" vertical="center"/>
    </xf>
    <xf numFmtId="0" fontId="18" fillId="2" borderId="0" xfId="0" applyFont="1" applyFill="1" applyBorder="1" applyAlignment="1">
      <alignment vertical="center"/>
    </xf>
    <xf numFmtId="0" fontId="4" fillId="2" borderId="19"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38" fontId="0" fillId="2" borderId="2" xfId="1" applyFont="1" applyFill="1" applyBorder="1" applyAlignment="1">
      <alignment horizontal="center" vertical="center"/>
    </xf>
    <xf numFmtId="0" fontId="0" fillId="2" borderId="3" xfId="0" applyFill="1" applyBorder="1" applyAlignment="1">
      <alignment horizontal="righ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38" fontId="4" fillId="3" borderId="2" xfId="1" applyFont="1" applyFill="1" applyBorder="1" applyAlignment="1">
      <alignment vertical="center"/>
    </xf>
    <xf numFmtId="0" fontId="4"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8" fillId="2" borderId="0" xfId="0" applyFont="1" applyFill="1">
      <alignment vertical="center"/>
    </xf>
    <xf numFmtId="0" fontId="25" fillId="2" borderId="0" xfId="0" applyFont="1" applyFill="1">
      <alignment vertical="center"/>
    </xf>
    <xf numFmtId="0" fontId="13" fillId="2" borderId="0" xfId="0" applyFont="1" applyFill="1" applyAlignment="1">
      <alignment vertical="center"/>
    </xf>
    <xf numFmtId="0" fontId="26" fillId="2" borderId="0" xfId="0" applyFont="1" applyFill="1" applyAlignment="1">
      <alignment vertical="center"/>
    </xf>
    <xf numFmtId="0" fontId="26" fillId="2" borderId="0" xfId="0" applyFont="1" applyFill="1">
      <alignment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38" fontId="4" fillId="2" borderId="20" xfId="1" applyFont="1" applyFill="1" applyBorder="1" applyAlignment="1">
      <alignment horizontal="center" vertical="center"/>
    </xf>
    <xf numFmtId="38" fontId="4" fillId="2" borderId="21"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24" xfId="1" applyFont="1" applyFill="1" applyBorder="1" applyAlignment="1">
      <alignment horizontal="center" vertical="center"/>
    </xf>
    <xf numFmtId="38" fontId="4" fillId="2" borderId="25" xfId="1" applyFont="1"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2" borderId="3" xfId="0"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1" xfId="0"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9" xfId="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4" fillId="3" borderId="3" xfId="0" applyFont="1" applyFill="1" applyBorder="1" applyAlignment="1">
      <alignment horizontal="center" vertical="center"/>
    </xf>
    <xf numFmtId="38" fontId="0" fillId="2" borderId="11" xfId="1" applyFont="1" applyFill="1" applyBorder="1" applyAlignment="1">
      <alignment horizontal="center" vertical="center"/>
    </xf>
    <xf numFmtId="38" fontId="0" fillId="2" borderId="12" xfId="1" applyFont="1" applyFill="1" applyBorder="1" applyAlignment="1">
      <alignment horizontal="center" vertical="center"/>
    </xf>
    <xf numFmtId="38" fontId="0" fillId="2" borderId="10" xfId="1" applyFont="1"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0" fillId="2" borderId="2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3" borderId="3" xfId="0" applyFill="1" applyBorder="1" applyAlignment="1">
      <alignment horizontal="center" vertical="center"/>
    </xf>
    <xf numFmtId="0" fontId="0" fillId="2" borderId="7" xfId="0" applyFill="1" applyBorder="1" applyAlignment="1">
      <alignment horizontal="center" vertical="center" wrapText="1"/>
    </xf>
    <xf numFmtId="0" fontId="22" fillId="3" borderId="2" xfId="0" applyFont="1" applyFill="1" applyBorder="1" applyAlignment="1">
      <alignment horizontal="center" vertical="center"/>
    </xf>
    <xf numFmtId="0" fontId="0" fillId="3" borderId="7" xfId="0" applyFill="1" applyBorder="1" applyAlignment="1">
      <alignment horizontal="center" vertical="center"/>
    </xf>
    <xf numFmtId="0" fontId="0" fillId="3" borderId="26" xfId="0" applyFill="1" applyBorder="1" applyAlignment="1">
      <alignment horizontal="center" vertical="center"/>
    </xf>
    <xf numFmtId="0" fontId="0" fillId="3" borderId="11" xfId="0" applyFill="1" applyBorder="1" applyAlignment="1">
      <alignment horizontal="center" vertical="center"/>
    </xf>
    <xf numFmtId="0" fontId="0" fillId="2" borderId="7"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2" borderId="38" xfId="0" applyFill="1" applyBorder="1" applyAlignment="1">
      <alignment horizontal="center" vertical="center" textRotation="255"/>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38" fontId="0" fillId="2" borderId="32"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31" xfId="1" applyFont="1"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38" fontId="0" fillId="3" borderId="32" xfId="1" applyFont="1" applyFill="1" applyBorder="1" applyAlignment="1">
      <alignment horizontal="center" vertical="center"/>
    </xf>
    <xf numFmtId="38" fontId="0" fillId="3" borderId="29" xfId="1" applyFont="1" applyFill="1" applyBorder="1" applyAlignment="1">
      <alignment horizontal="center" vertical="center"/>
    </xf>
    <xf numFmtId="38" fontId="0" fillId="3" borderId="31" xfId="1" applyFont="1" applyFill="1" applyBorder="1" applyAlignment="1">
      <alignment horizontal="center" vertical="center"/>
    </xf>
    <xf numFmtId="38" fontId="4" fillId="2" borderId="34" xfId="1" applyFont="1" applyFill="1" applyBorder="1" applyAlignment="1">
      <alignment horizontal="center" vertical="center"/>
    </xf>
    <xf numFmtId="38" fontId="4" fillId="2" borderId="35" xfId="1" applyFont="1" applyFill="1" applyBorder="1" applyAlignment="1">
      <alignment horizontal="center" vertical="center"/>
    </xf>
    <xf numFmtId="0" fontId="4" fillId="2" borderId="19" xfId="0" applyFont="1" applyFill="1" applyBorder="1" applyAlignment="1">
      <alignment horizontal="center" vertical="center"/>
    </xf>
    <xf numFmtId="38" fontId="0" fillId="2" borderId="40" xfId="1" applyFont="1" applyFill="1" applyBorder="1" applyAlignment="1">
      <alignment horizontal="center" vertical="center"/>
    </xf>
    <xf numFmtId="38" fontId="0" fillId="2" borderId="35" xfId="1" applyFont="1" applyFill="1" applyBorder="1" applyAlignment="1">
      <alignment horizontal="center" vertical="center"/>
    </xf>
    <xf numFmtId="38" fontId="0" fillId="2" borderId="36" xfId="1" applyFont="1" applyFill="1" applyBorder="1" applyAlignment="1">
      <alignment horizontal="center" vertical="center"/>
    </xf>
    <xf numFmtId="38" fontId="0" fillId="2" borderId="39" xfId="1" applyFont="1" applyFill="1" applyBorder="1" applyAlignment="1">
      <alignment horizontal="center" vertical="center"/>
    </xf>
    <xf numFmtId="38" fontId="0" fillId="2" borderId="33" xfId="1" applyFont="1" applyFill="1" applyBorder="1" applyAlignment="1">
      <alignment horizontal="center" vertical="center"/>
    </xf>
    <xf numFmtId="0" fontId="0" fillId="2" borderId="31" xfId="0" applyFill="1" applyBorder="1" applyAlignment="1">
      <alignment horizontal="center" vertical="center"/>
    </xf>
    <xf numFmtId="38" fontId="0" fillId="3" borderId="39" xfId="1" applyFont="1" applyFill="1" applyBorder="1" applyAlignment="1">
      <alignment horizontal="center" vertical="center"/>
    </xf>
    <xf numFmtId="38" fontId="0" fillId="3" borderId="33" xfId="1" applyFont="1" applyFill="1" applyBorder="1" applyAlignment="1">
      <alignment horizontal="center" vertical="center"/>
    </xf>
    <xf numFmtId="0" fontId="13" fillId="2" borderId="0" xfId="0" applyFont="1" applyFill="1" applyAlignment="1">
      <alignment horizontal="center" vertical="center"/>
    </xf>
    <xf numFmtId="0" fontId="12" fillId="4" borderId="7" xfId="0" applyFont="1" applyFill="1" applyBorder="1" applyAlignment="1">
      <alignment horizontal="center" vertical="center" wrapText="1"/>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0" fontId="15"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38" fontId="0" fillId="3" borderId="2" xfId="1" applyFont="1" applyFill="1" applyBorder="1" applyAlignment="1">
      <alignment horizontal="center" vertical="center"/>
    </xf>
    <xf numFmtId="38" fontId="0" fillId="3" borderId="3" xfId="1" applyFont="1" applyFill="1" applyBorder="1" applyAlignment="1">
      <alignment horizontal="center" vertical="center"/>
    </xf>
    <xf numFmtId="0" fontId="16" fillId="2" borderId="7"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24" fillId="3" borderId="1" xfId="0" applyFont="1" applyFill="1" applyBorder="1" applyAlignment="1">
      <alignment horizontal="center" vertical="center"/>
    </xf>
    <xf numFmtId="0" fontId="4" fillId="3" borderId="41" xfId="0" applyFont="1" applyFill="1" applyBorder="1" applyAlignment="1">
      <alignment horizontal="center" vertical="center"/>
    </xf>
    <xf numFmtId="0" fontId="0" fillId="3"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38" fontId="0" fillId="2" borderId="45" xfId="1" applyFont="1" applyFill="1" applyBorder="1" applyAlignment="1">
      <alignment horizontal="center" vertical="center"/>
    </xf>
    <xf numFmtId="38" fontId="4" fillId="2" borderId="40" xfId="1" applyFont="1" applyFill="1" applyBorder="1" applyAlignment="1">
      <alignment horizontal="center" vertical="center"/>
    </xf>
    <xf numFmtId="38" fontId="4" fillId="2" borderId="36" xfId="1"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0" xfId="0" applyFon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26"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9" xfId="0" applyNumberFormat="1" applyFill="1" applyBorder="1" applyAlignment="1">
      <alignment horizontal="center" vertical="center"/>
    </xf>
    <xf numFmtId="176" fontId="0" fillId="3" borderId="27" xfId="0" applyNumberFormat="1" applyFill="1" applyBorder="1" applyAlignment="1">
      <alignment horizontal="center" vertical="center"/>
    </xf>
    <xf numFmtId="176" fontId="0" fillId="3" borderId="10" xfId="0" applyNumberFormat="1" applyFill="1" applyBorder="1" applyAlignment="1">
      <alignment horizontal="center" vertical="center"/>
    </xf>
    <xf numFmtId="0" fontId="4" fillId="3" borderId="7" xfId="0" applyFont="1" applyFill="1" applyBorder="1" applyAlignment="1">
      <alignment horizontal="center" vertical="center" wrapText="1"/>
    </xf>
    <xf numFmtId="0" fontId="22" fillId="3" borderId="26"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27" xfId="0" applyFont="1" applyFill="1" applyBorder="1" applyAlignment="1">
      <alignment horizontal="center" vertical="center"/>
    </xf>
    <xf numFmtId="0" fontId="22" fillId="3" borderId="10" xfId="0" applyFont="1" applyFill="1" applyBorder="1" applyAlignment="1">
      <alignment horizontal="center" vertical="center"/>
    </xf>
    <xf numFmtId="0" fontId="0" fillId="2" borderId="9"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3" borderId="9" xfId="0" applyFill="1" applyBorder="1" applyAlignment="1">
      <alignment horizontal="center" vertical="center"/>
    </xf>
    <xf numFmtId="0" fontId="0" fillId="3" borderId="2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horizontal="center" vertical="center" wrapText="1"/>
    </xf>
    <xf numFmtId="38" fontId="0" fillId="3" borderId="40" xfId="1" applyFont="1" applyFill="1" applyBorder="1" applyAlignment="1">
      <alignment horizontal="center" vertical="center"/>
    </xf>
    <xf numFmtId="38" fontId="0" fillId="3" borderId="35" xfId="1" applyFont="1" applyFill="1" applyBorder="1" applyAlignment="1">
      <alignment horizontal="center" vertical="center"/>
    </xf>
    <xf numFmtId="38" fontId="0" fillId="3" borderId="36"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41" xfId="1" applyFont="1" applyFill="1" applyBorder="1" applyAlignment="1">
      <alignment horizontal="center" vertical="center"/>
    </xf>
    <xf numFmtId="0" fontId="0" fillId="2" borderId="26"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0" xfId="0" applyFill="1" applyBorder="1" applyAlignment="1">
      <alignment horizontal="center" vertical="center" wrapText="1"/>
    </xf>
    <xf numFmtId="0" fontId="14" fillId="2" borderId="2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7" xfId="0" applyFont="1" applyFill="1" applyBorder="1" applyAlignment="1">
      <alignment horizontal="center" vertical="center"/>
    </xf>
    <xf numFmtId="0" fontId="12" fillId="4" borderId="1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38" fontId="0" fillId="3" borderId="7" xfId="1" applyFont="1" applyFill="1" applyBorder="1" applyAlignment="1">
      <alignment horizontal="center" vertical="center"/>
    </xf>
    <xf numFmtId="38" fontId="0" fillId="3" borderId="26" xfId="1" applyFont="1" applyFill="1" applyBorder="1" applyAlignment="1">
      <alignment horizontal="center" vertical="center"/>
    </xf>
    <xf numFmtId="38" fontId="0" fillId="3" borderId="11" xfId="1" applyFont="1" applyFill="1" applyBorder="1" applyAlignment="1">
      <alignment horizontal="center" vertical="center"/>
    </xf>
    <xf numFmtId="38" fontId="0" fillId="3" borderId="9" xfId="1" applyFont="1" applyFill="1" applyBorder="1" applyAlignment="1">
      <alignment horizontal="center" vertical="center"/>
    </xf>
    <xf numFmtId="38" fontId="0" fillId="3" borderId="27" xfId="1" applyFont="1" applyFill="1" applyBorder="1" applyAlignment="1">
      <alignment horizontal="center" vertical="center"/>
    </xf>
    <xf numFmtId="38" fontId="0" fillId="3" borderId="10" xfId="1" applyFont="1" applyFill="1" applyBorder="1" applyAlignment="1">
      <alignment horizontal="center" vertical="center"/>
    </xf>
    <xf numFmtId="38" fontId="22" fillId="2" borderId="40" xfId="1" applyFont="1" applyFill="1" applyBorder="1" applyAlignment="1">
      <alignment horizontal="center" vertical="center"/>
    </xf>
    <xf numFmtId="38" fontId="22" fillId="2" borderId="35" xfId="1" applyFont="1" applyFill="1" applyBorder="1" applyAlignment="1">
      <alignment horizontal="center" vertical="center"/>
    </xf>
    <xf numFmtId="38" fontId="22" fillId="2" borderId="36" xfId="1" applyFont="1" applyFill="1" applyBorder="1" applyAlignment="1">
      <alignment horizontal="center" vertical="center"/>
    </xf>
  </cellXfs>
  <cellStyles count="2">
    <cellStyle name="桁区切り" xfId="1" builtinId="6"/>
    <cellStyle name="標準" xfId="0" builtinId="0"/>
  </cellStyles>
  <dxfs count="1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34</xdr:col>
      <xdr:colOff>121869</xdr:colOff>
      <xdr:row>9</xdr:row>
      <xdr:rowOff>96212</xdr:rowOff>
    </xdr:from>
    <xdr:to>
      <xdr:col>41</xdr:col>
      <xdr:colOff>525959</xdr:colOff>
      <xdr:row>12</xdr:row>
      <xdr:rowOff>179596</xdr:rowOff>
    </xdr:to>
    <xdr:sp macro="" textlink="">
      <xdr:nvSpPr>
        <xdr:cNvPr id="2" name="テキスト ボックス 1"/>
        <xdr:cNvSpPr txBox="1"/>
      </xdr:nvSpPr>
      <xdr:spPr>
        <a:xfrm>
          <a:off x="9499344" y="3040303"/>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8</xdr:row>
      <xdr:rowOff>0</xdr:rowOff>
    </xdr:from>
    <xdr:to>
      <xdr:col>45</xdr:col>
      <xdr:colOff>295049</xdr:colOff>
      <xdr:row>11</xdr:row>
      <xdr:rowOff>83384</xdr:rowOff>
    </xdr:to>
    <xdr:sp macro="" textlink="">
      <xdr:nvSpPr>
        <xdr:cNvPr id="2" name="テキスト ボックス 1"/>
        <xdr:cNvSpPr txBox="1"/>
      </xdr:nvSpPr>
      <xdr:spPr>
        <a:xfrm>
          <a:off x="10756515" y="2623384"/>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8</xdr:row>
      <xdr:rowOff>0</xdr:rowOff>
    </xdr:from>
    <xdr:to>
      <xdr:col>47</xdr:col>
      <xdr:colOff>295049</xdr:colOff>
      <xdr:row>11</xdr:row>
      <xdr:rowOff>83384</xdr:rowOff>
    </xdr:to>
    <xdr:sp macro="" textlink="">
      <xdr:nvSpPr>
        <xdr:cNvPr id="2" name="テキスト ボックス 1"/>
        <xdr:cNvSpPr txBox="1"/>
      </xdr:nvSpPr>
      <xdr:spPr>
        <a:xfrm>
          <a:off x="9556750" y="2603500"/>
          <a:ext cx="2708049" cy="103588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228600</xdr:colOff>
          <xdr:row>3</xdr:row>
          <xdr:rowOff>228600</xdr:rowOff>
        </xdr:from>
        <xdr:to>
          <xdr:col>35</xdr:col>
          <xdr:colOff>50800</xdr:colOff>
          <xdr:row>5</xdr:row>
          <xdr:rowOff>69850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8"/>
  <sheetViews>
    <sheetView view="pageBreakPreview" topLeftCell="A22" zoomScaleNormal="100" zoomScaleSheetLayoutView="100" workbookViewId="0">
      <selection sqref="A1:L34"/>
    </sheetView>
  </sheetViews>
  <sheetFormatPr defaultRowHeight="18"/>
  <cols>
    <col min="1" max="1" width="15.08203125" customWidth="1"/>
    <col min="2" max="2" width="5.58203125" customWidth="1"/>
    <col min="3" max="4" width="10.58203125" customWidth="1"/>
    <col min="5" max="5" width="5.58203125" customWidth="1"/>
    <col min="6" max="6" width="10.58203125" customWidth="1"/>
    <col min="7" max="7" width="5.58203125" customWidth="1"/>
    <col min="8" max="8" width="10.58203125" customWidth="1"/>
    <col min="9" max="9" width="5.58203125" customWidth="1"/>
    <col min="10" max="10" width="10.58203125" customWidth="1"/>
    <col min="11" max="11" width="5.58203125" customWidth="1"/>
  </cols>
  <sheetData>
    <row r="1" spans="1:28" ht="39">
      <c r="A1" s="58" t="s">
        <v>146</v>
      </c>
      <c r="B1" s="2"/>
      <c r="C1" s="17" t="s">
        <v>145</v>
      </c>
      <c r="D1" s="3"/>
      <c r="E1" s="1"/>
      <c r="F1" s="1"/>
      <c r="G1" s="1"/>
      <c r="H1" s="1"/>
      <c r="I1" s="1"/>
      <c r="J1" s="1"/>
      <c r="K1" s="1"/>
      <c r="L1" s="1"/>
    </row>
    <row r="2" spans="1:28">
      <c r="A2" s="1"/>
      <c r="B2" s="1"/>
      <c r="C2" s="1"/>
      <c r="D2" s="1"/>
      <c r="E2" s="1"/>
      <c r="F2" s="1"/>
      <c r="G2" s="1"/>
      <c r="H2" s="1"/>
      <c r="I2" s="1"/>
      <c r="J2" s="1"/>
      <c r="K2" s="1"/>
      <c r="L2" s="1"/>
    </row>
    <row r="3" spans="1:28" ht="30" customHeight="1">
      <c r="A3" s="1"/>
      <c r="B3" s="1"/>
      <c r="C3" s="1"/>
      <c r="D3" s="1"/>
      <c r="E3" s="1"/>
      <c r="F3" s="4" t="s">
        <v>0</v>
      </c>
      <c r="G3" s="80" t="s">
        <v>113</v>
      </c>
      <c r="H3" s="93"/>
      <c r="I3" s="93"/>
      <c r="J3" s="94"/>
      <c r="K3" s="1"/>
      <c r="L3" s="1"/>
    </row>
    <row r="4" spans="1:28" ht="30" customHeight="1">
      <c r="A4" s="1"/>
      <c r="B4" s="1"/>
      <c r="C4" s="1"/>
      <c r="D4" s="1"/>
      <c r="E4" s="1"/>
      <c r="F4" s="4" t="s">
        <v>18</v>
      </c>
      <c r="G4" s="80" t="s">
        <v>114</v>
      </c>
      <c r="H4" s="93"/>
      <c r="I4" s="93"/>
      <c r="J4" s="94"/>
      <c r="K4" s="1"/>
      <c r="L4" s="1"/>
    </row>
    <row r="5" spans="1:28">
      <c r="A5" s="1"/>
      <c r="B5" s="1"/>
      <c r="C5" s="1"/>
      <c r="D5" s="1"/>
      <c r="E5" s="1"/>
      <c r="F5" s="1"/>
      <c r="G5" s="1"/>
      <c r="H5" s="1"/>
      <c r="I5" s="1"/>
      <c r="J5" s="1"/>
      <c r="K5" s="1"/>
      <c r="L5" s="1"/>
    </row>
    <row r="6" spans="1:28" ht="26.5">
      <c r="A6" s="10" t="s">
        <v>12</v>
      </c>
      <c r="B6" s="1"/>
      <c r="C6" s="1"/>
      <c r="D6" s="1"/>
      <c r="E6" s="1"/>
      <c r="F6" s="1"/>
      <c r="G6" s="1"/>
      <c r="H6" s="1"/>
      <c r="I6" s="1"/>
      <c r="J6" s="1"/>
      <c r="K6" s="1"/>
      <c r="L6" s="1"/>
    </row>
    <row r="7" spans="1:28" ht="35" customHeight="1">
      <c r="A7" s="76" t="s">
        <v>1</v>
      </c>
      <c r="B7" s="4" t="s">
        <v>2</v>
      </c>
      <c r="C7" s="52">
        <v>75.5</v>
      </c>
      <c r="D7" s="5" t="s">
        <v>4</v>
      </c>
      <c r="E7" s="4" t="s">
        <v>3</v>
      </c>
      <c r="F7" s="52">
        <v>65.5</v>
      </c>
      <c r="G7" s="5" t="s">
        <v>5</v>
      </c>
      <c r="H7" s="1"/>
      <c r="I7" s="1"/>
      <c r="J7" s="1"/>
      <c r="K7" s="1"/>
      <c r="L7" s="1"/>
    </row>
    <row r="8" spans="1:28" ht="35" customHeight="1">
      <c r="A8" s="77"/>
      <c r="B8" s="4" t="s">
        <v>6</v>
      </c>
      <c r="C8" s="21"/>
      <c r="D8" s="5" t="s">
        <v>7</v>
      </c>
      <c r="E8" s="4" t="s">
        <v>8</v>
      </c>
      <c r="F8" s="21"/>
      <c r="G8" s="5" t="s">
        <v>7</v>
      </c>
      <c r="H8" s="1"/>
      <c r="I8" s="1"/>
      <c r="J8" s="1"/>
      <c r="K8" s="1"/>
      <c r="L8" s="1"/>
      <c r="AB8" t="s">
        <v>33</v>
      </c>
    </row>
    <row r="9" spans="1:28" ht="30" customHeight="1">
      <c r="A9" s="86" t="s">
        <v>9</v>
      </c>
      <c r="B9" s="86"/>
      <c r="C9" s="83">
        <f>C7+C8+F7+F8</f>
        <v>141</v>
      </c>
      <c r="D9" s="84"/>
      <c r="E9" s="84"/>
      <c r="F9" s="85"/>
      <c r="G9" s="6" t="s">
        <v>4</v>
      </c>
      <c r="H9" s="1"/>
      <c r="I9" s="1"/>
      <c r="J9" s="1"/>
      <c r="K9" s="1"/>
      <c r="L9" s="1"/>
      <c r="AB9">
        <v>1</v>
      </c>
    </row>
    <row r="10" spans="1:28" ht="30" customHeight="1">
      <c r="A10" s="78" t="s">
        <v>10</v>
      </c>
      <c r="B10" s="79"/>
      <c r="C10" s="80">
        <v>75</v>
      </c>
      <c r="D10" s="95"/>
      <c r="E10" s="95"/>
      <c r="F10" s="81"/>
      <c r="G10" s="6" t="s">
        <v>4</v>
      </c>
      <c r="H10" s="1"/>
      <c r="I10" s="1"/>
      <c r="J10" s="1"/>
      <c r="K10" s="1"/>
      <c r="L10" s="1"/>
      <c r="AB10">
        <v>2</v>
      </c>
    </row>
    <row r="11" spans="1:28" ht="30" customHeight="1">
      <c r="A11" s="78" t="s">
        <v>11</v>
      </c>
      <c r="B11" s="79"/>
      <c r="C11" s="83">
        <f>IF(OR(C9="",C10=""),"",ROUND((C10/C9*100),0))</f>
        <v>53</v>
      </c>
      <c r="D11" s="84"/>
      <c r="E11" s="84"/>
      <c r="F11" s="85"/>
      <c r="G11" s="6" t="s">
        <v>108</v>
      </c>
      <c r="H11" s="1"/>
      <c r="I11" s="1"/>
      <c r="J11" s="1"/>
      <c r="K11" s="1"/>
      <c r="L11" s="1"/>
      <c r="AB11">
        <v>3</v>
      </c>
    </row>
    <row r="12" spans="1:28">
      <c r="A12" s="1"/>
      <c r="B12" s="1"/>
      <c r="C12" s="1"/>
      <c r="D12" s="1"/>
      <c r="E12" s="1"/>
      <c r="F12" s="1"/>
      <c r="G12" s="1"/>
      <c r="H12" s="1"/>
      <c r="I12" s="1"/>
      <c r="J12" s="1"/>
      <c r="K12" s="1"/>
      <c r="L12" s="1"/>
      <c r="AB12">
        <v>4</v>
      </c>
    </row>
    <row r="13" spans="1:28" ht="26.5">
      <c r="A13" s="11" t="s">
        <v>13</v>
      </c>
      <c r="B13" s="1"/>
      <c r="C13" s="1"/>
      <c r="D13" s="1"/>
      <c r="E13" s="1"/>
      <c r="F13" s="1"/>
      <c r="G13" s="1"/>
      <c r="H13" s="1"/>
      <c r="I13" s="1"/>
      <c r="J13" s="1"/>
      <c r="K13" s="1"/>
      <c r="L13" s="1"/>
      <c r="AB13">
        <v>5</v>
      </c>
    </row>
    <row r="14" spans="1:28" ht="30" customHeight="1">
      <c r="A14" s="4" t="s">
        <v>14</v>
      </c>
      <c r="B14" s="53">
        <v>4</v>
      </c>
      <c r="C14" s="4" t="s">
        <v>15</v>
      </c>
      <c r="D14" s="1"/>
      <c r="E14" s="1"/>
      <c r="F14" s="1"/>
      <c r="G14" s="1"/>
      <c r="H14" s="1"/>
      <c r="I14" s="1"/>
      <c r="J14" s="1"/>
      <c r="K14" s="1"/>
      <c r="L14" s="1"/>
      <c r="AB14">
        <v>6</v>
      </c>
    </row>
    <row r="15" spans="1:28" ht="30" customHeight="1">
      <c r="A15" s="7" t="s">
        <v>16</v>
      </c>
      <c r="B15" s="80">
        <v>1</v>
      </c>
      <c r="C15" s="81"/>
      <c r="D15" s="8" t="s">
        <v>17</v>
      </c>
      <c r="E15" s="1"/>
      <c r="F15" s="1"/>
      <c r="G15" s="1"/>
      <c r="H15" s="1"/>
      <c r="I15" s="1"/>
      <c r="J15" s="1"/>
      <c r="K15" s="1"/>
      <c r="L15" s="1"/>
      <c r="AB15">
        <v>7</v>
      </c>
    </row>
    <row r="16" spans="1:28">
      <c r="A16" s="1"/>
      <c r="B16" s="1"/>
      <c r="C16" s="1"/>
      <c r="D16" s="1"/>
      <c r="E16" s="1"/>
      <c r="F16" s="1"/>
      <c r="G16" s="1"/>
      <c r="H16" s="1"/>
      <c r="I16" s="1"/>
      <c r="J16" s="1"/>
      <c r="K16" s="1"/>
      <c r="L16" s="1"/>
      <c r="AB16">
        <v>8</v>
      </c>
    </row>
    <row r="17" spans="1:28" ht="26.5">
      <c r="A17" s="11" t="s">
        <v>19</v>
      </c>
      <c r="B17" s="1"/>
      <c r="C17" s="1"/>
      <c r="D17" s="1"/>
      <c r="E17" s="1"/>
      <c r="F17" s="1"/>
      <c r="G17" s="1"/>
      <c r="H17" s="1"/>
      <c r="I17" s="1"/>
      <c r="J17" s="1"/>
      <c r="K17" s="1"/>
      <c r="L17" s="1"/>
      <c r="AB17">
        <v>9</v>
      </c>
    </row>
    <row r="18" spans="1:28">
      <c r="A18" s="9" t="s">
        <v>20</v>
      </c>
      <c r="B18" s="1"/>
      <c r="C18" s="1"/>
      <c r="D18" s="1"/>
      <c r="E18" s="1"/>
      <c r="F18" s="1"/>
      <c r="G18" s="1"/>
      <c r="H18" s="1"/>
      <c r="I18" s="1"/>
      <c r="J18" s="1"/>
      <c r="K18" s="1"/>
      <c r="L18" s="1"/>
      <c r="AB18">
        <v>10</v>
      </c>
    </row>
    <row r="19" spans="1:28">
      <c r="A19" s="1" t="s">
        <v>21</v>
      </c>
      <c r="B19" s="1"/>
      <c r="C19" s="1"/>
      <c r="D19" s="1"/>
      <c r="E19" s="1"/>
      <c r="F19" s="1"/>
      <c r="G19" s="1"/>
      <c r="H19" s="1"/>
      <c r="I19" s="1"/>
      <c r="J19" s="1"/>
      <c r="K19" s="1"/>
      <c r="L19" s="1"/>
      <c r="AB19">
        <v>11</v>
      </c>
    </row>
    <row r="20" spans="1:28" ht="30" customHeight="1">
      <c r="A20" s="78" t="s">
        <v>22</v>
      </c>
      <c r="B20" s="82"/>
      <c r="C20" s="78" t="s">
        <v>25</v>
      </c>
      <c r="D20" s="82"/>
      <c r="E20" s="79"/>
      <c r="F20" s="78" t="s">
        <v>26</v>
      </c>
      <c r="G20" s="79"/>
      <c r="H20" s="86" t="s">
        <v>27</v>
      </c>
      <c r="I20" s="86"/>
      <c r="J20" s="86" t="s">
        <v>28</v>
      </c>
      <c r="K20" s="86"/>
      <c r="L20" s="1"/>
      <c r="AB20">
        <v>12</v>
      </c>
    </row>
    <row r="21" spans="1:28" ht="30" customHeight="1">
      <c r="A21" s="78" t="s">
        <v>46</v>
      </c>
      <c r="B21" s="82"/>
      <c r="C21" s="14" t="s">
        <v>24</v>
      </c>
      <c r="D21" s="54">
        <v>1300000</v>
      </c>
      <c r="E21" s="6" t="s">
        <v>23</v>
      </c>
      <c r="F21" s="87">
        <f>ROUNDDOWN(SUM(D21:D23)/3,0)</f>
        <v>633333</v>
      </c>
      <c r="G21" s="90" t="s">
        <v>23</v>
      </c>
      <c r="H21" s="71"/>
      <c r="I21" s="72"/>
      <c r="J21" s="87">
        <f>IF(F21="",0,IF((F21+H24)&gt;=1000000,1000000,(F21+H24)))</f>
        <v>683333</v>
      </c>
      <c r="K21" s="90" t="s">
        <v>29</v>
      </c>
      <c r="L21" s="1"/>
    </row>
    <row r="22" spans="1:28" ht="30" customHeight="1">
      <c r="A22" s="78" t="s">
        <v>47</v>
      </c>
      <c r="B22" s="82"/>
      <c r="C22" s="12" t="s">
        <v>24</v>
      </c>
      <c r="D22" s="18"/>
      <c r="E22" s="6" t="s">
        <v>23</v>
      </c>
      <c r="F22" s="88"/>
      <c r="G22" s="91"/>
      <c r="H22" s="73"/>
      <c r="I22" s="74"/>
      <c r="J22" s="88"/>
      <c r="K22" s="91"/>
      <c r="L22" s="1"/>
    </row>
    <row r="23" spans="1:28" ht="30" customHeight="1">
      <c r="A23" s="78" t="s">
        <v>49</v>
      </c>
      <c r="B23" s="82"/>
      <c r="C23" s="15" t="s">
        <v>24</v>
      </c>
      <c r="D23" s="54">
        <v>600000</v>
      </c>
      <c r="E23" s="6" t="s">
        <v>23</v>
      </c>
      <c r="F23" s="89"/>
      <c r="G23" s="92"/>
      <c r="H23" s="73"/>
      <c r="I23" s="75"/>
      <c r="J23" s="88"/>
      <c r="K23" s="91"/>
      <c r="L23" s="1"/>
    </row>
    <row r="24" spans="1:28" ht="30" customHeight="1">
      <c r="A24" s="78" t="s">
        <v>48</v>
      </c>
      <c r="B24" s="82"/>
      <c r="C24" s="13" t="s">
        <v>24</v>
      </c>
      <c r="D24" s="54">
        <v>900000</v>
      </c>
      <c r="E24" s="6" t="s">
        <v>23</v>
      </c>
      <c r="F24" s="20">
        <f>ROUNDDOWN(D24/3,0)</f>
        <v>300000</v>
      </c>
      <c r="G24" s="20" t="s">
        <v>32</v>
      </c>
      <c r="H24" s="19">
        <f>IF(F24="",0,IF(F24&gt;50000,50000,ROUNDDOWN(F24,-3)))</f>
        <v>50000</v>
      </c>
      <c r="I24" s="16" t="s">
        <v>23</v>
      </c>
      <c r="J24" s="89"/>
      <c r="K24" s="92"/>
      <c r="L24" s="1"/>
    </row>
    <row r="25" spans="1:28">
      <c r="A25" s="1"/>
      <c r="B25" s="1"/>
      <c r="C25" s="1"/>
      <c r="D25" s="1"/>
      <c r="E25" s="1"/>
      <c r="F25" s="1"/>
      <c r="G25" s="1"/>
      <c r="H25" s="1"/>
      <c r="I25" s="1"/>
      <c r="J25" s="1"/>
      <c r="K25" s="1"/>
      <c r="L25" s="1"/>
    </row>
    <row r="26" spans="1:28" ht="27" thickBot="1">
      <c r="A26" s="11" t="s">
        <v>30</v>
      </c>
      <c r="B26" s="1"/>
      <c r="C26" s="1"/>
      <c r="D26" s="1"/>
      <c r="E26" s="1"/>
      <c r="F26" s="1"/>
      <c r="G26" s="1"/>
      <c r="H26" s="1"/>
      <c r="I26" s="1"/>
      <c r="J26" s="1"/>
      <c r="K26" s="1"/>
      <c r="L26" s="1"/>
    </row>
    <row r="27" spans="1:28">
      <c r="A27" s="62">
        <f>ROUNDDOWN(J21,-3)</f>
        <v>683000</v>
      </c>
      <c r="B27" s="63"/>
      <c r="C27" s="63"/>
      <c r="D27" s="64"/>
      <c r="E27" s="1"/>
      <c r="F27" s="1"/>
      <c r="G27" s="1"/>
      <c r="H27" s="1"/>
      <c r="I27" s="1"/>
      <c r="J27" s="1"/>
      <c r="K27" s="1"/>
      <c r="L27" s="1"/>
    </row>
    <row r="28" spans="1:28">
      <c r="A28" s="65"/>
      <c r="B28" s="66"/>
      <c r="C28" s="66"/>
      <c r="D28" s="67"/>
      <c r="E28" s="1"/>
      <c r="F28" s="1"/>
      <c r="G28" s="1"/>
      <c r="H28" s="1"/>
      <c r="I28" s="1"/>
      <c r="J28" s="1"/>
      <c r="K28" s="1"/>
      <c r="L28" s="1"/>
    </row>
    <row r="29" spans="1:28" ht="33" thickBot="1">
      <c r="A29" s="68"/>
      <c r="B29" s="69"/>
      <c r="C29" s="69"/>
      <c r="D29" s="70"/>
      <c r="E29" s="17" t="s">
        <v>31</v>
      </c>
      <c r="F29" s="1"/>
      <c r="G29" s="1"/>
      <c r="H29" s="1"/>
      <c r="I29" s="1"/>
      <c r="J29" s="1"/>
      <c r="K29" s="1"/>
      <c r="L29" s="1"/>
    </row>
    <row r="30" spans="1:28">
      <c r="A30" s="1"/>
      <c r="B30" s="1"/>
      <c r="C30" s="1"/>
      <c r="D30" s="1"/>
      <c r="E30" s="1"/>
      <c r="F30" s="1"/>
      <c r="G30" s="1"/>
      <c r="H30" s="1"/>
      <c r="I30" s="1"/>
      <c r="J30" s="1"/>
      <c r="K30" s="1"/>
      <c r="L30" s="1"/>
    </row>
    <row r="31" spans="1:28">
      <c r="A31" s="1"/>
      <c r="B31" s="1"/>
      <c r="C31" s="1"/>
      <c r="D31" s="1"/>
      <c r="E31" s="1"/>
      <c r="F31" s="1"/>
      <c r="G31" s="1"/>
      <c r="H31" s="1"/>
      <c r="I31" s="1"/>
      <c r="J31" s="1"/>
      <c r="K31" s="1"/>
      <c r="L31" s="1"/>
    </row>
    <row r="32" spans="1:28">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row>
    <row r="36" spans="1:12">
      <c r="A36" s="1"/>
      <c r="B36" s="1"/>
      <c r="C36" s="1"/>
      <c r="D36" s="1"/>
      <c r="E36" s="1"/>
      <c r="F36" s="1"/>
      <c r="G36" s="1"/>
      <c r="H36" s="1"/>
      <c r="I36" s="1"/>
      <c r="J36" s="1"/>
      <c r="K36" s="1"/>
    </row>
    <row r="37" spans="1:12">
      <c r="A37" s="1"/>
      <c r="B37" s="1"/>
      <c r="C37" s="1"/>
      <c r="D37" s="1"/>
      <c r="E37" s="1"/>
      <c r="F37" s="1"/>
      <c r="G37" s="1"/>
      <c r="H37" s="1"/>
      <c r="I37" s="1"/>
      <c r="J37" s="1"/>
      <c r="K37" s="1"/>
    </row>
    <row r="38" spans="1:12">
      <c r="A38" s="1"/>
      <c r="B38" s="1"/>
      <c r="C38" s="1"/>
      <c r="D38" s="1"/>
      <c r="E38" s="1"/>
      <c r="F38" s="1"/>
      <c r="G38" s="1"/>
      <c r="H38" s="1"/>
      <c r="I38" s="1"/>
      <c r="J38" s="1"/>
      <c r="K38" s="1"/>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sheetData>
  <sheetProtection algorithmName="SHA-512" hashValue="DVIRRGKICGF3+5qjCdDPFGY85q1LM0oOtqkagb9HpwhCAfnUU6Mk+17bihr4y+GapbZJPW7+AA4ljvYAz/OdxA==" saltValue="beCQ4i2GsVAD86bKz9SA2g==" spinCount="100000" sheet="1" objects="1" scenarios="1"/>
  <mergeCells count="25">
    <mergeCell ref="G3:J3"/>
    <mergeCell ref="A9:B9"/>
    <mergeCell ref="G4:J4"/>
    <mergeCell ref="A10:B10"/>
    <mergeCell ref="C9:F9"/>
    <mergeCell ref="C10:F10"/>
    <mergeCell ref="J20:K20"/>
    <mergeCell ref="H20:I20"/>
    <mergeCell ref="J21:J24"/>
    <mergeCell ref="C20:E20"/>
    <mergeCell ref="F21:F23"/>
    <mergeCell ref="F20:G20"/>
    <mergeCell ref="G21:G23"/>
    <mergeCell ref="K21:K24"/>
    <mergeCell ref="A27:D29"/>
    <mergeCell ref="H21:I23"/>
    <mergeCell ref="A7:A8"/>
    <mergeCell ref="A11:B11"/>
    <mergeCell ref="B15:C15"/>
    <mergeCell ref="A20:B20"/>
    <mergeCell ref="A21:B21"/>
    <mergeCell ref="A22:B22"/>
    <mergeCell ref="A23:B23"/>
    <mergeCell ref="A24:B24"/>
    <mergeCell ref="C11:F11"/>
  </mergeCells>
  <phoneticPr fontId="1"/>
  <dataValidations count="1">
    <dataValidation type="list" allowBlank="1" showInputMessage="1" showErrorMessage="1" sqref="B15:C15">
      <formula1>$AB$9:$AB$20</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7"/>
  <sheetViews>
    <sheetView view="pageBreakPreview" topLeftCell="A18" zoomScaleNormal="100" zoomScaleSheetLayoutView="100" workbookViewId="0">
      <selection sqref="A1:L23"/>
    </sheetView>
  </sheetViews>
  <sheetFormatPr defaultRowHeight="18"/>
  <cols>
    <col min="1" max="1" width="15.08203125" customWidth="1"/>
    <col min="2" max="2" width="5.58203125" customWidth="1"/>
    <col min="3" max="4" width="10.58203125" customWidth="1"/>
    <col min="5" max="5" width="7.08203125" customWidth="1"/>
    <col min="6" max="6" width="10.58203125" customWidth="1"/>
    <col min="7" max="7" width="5.58203125" customWidth="1"/>
    <col min="8" max="8" width="10.58203125" customWidth="1"/>
    <col min="9" max="9" width="5.58203125" customWidth="1"/>
    <col min="10" max="10" width="10.58203125" customWidth="1"/>
    <col min="11" max="11" width="5.58203125" customWidth="1"/>
  </cols>
  <sheetData>
    <row r="1" spans="1:28" ht="39">
      <c r="A1" s="57" t="s">
        <v>148</v>
      </c>
      <c r="B1" s="2"/>
      <c r="C1" s="2" t="s">
        <v>147</v>
      </c>
      <c r="D1" s="3"/>
      <c r="E1" s="1"/>
      <c r="F1" s="1"/>
      <c r="G1" s="1"/>
      <c r="H1" s="1"/>
      <c r="I1" s="1"/>
      <c r="J1" s="1"/>
      <c r="K1" s="1"/>
      <c r="L1" s="1"/>
    </row>
    <row r="2" spans="1:28">
      <c r="A2" s="1"/>
      <c r="B2" s="1"/>
      <c r="C2" s="1"/>
      <c r="D2" s="1"/>
      <c r="E2" s="1"/>
      <c r="F2" s="1"/>
      <c r="G2" s="1"/>
      <c r="H2" s="1"/>
      <c r="I2" s="1"/>
      <c r="J2" s="1"/>
      <c r="K2" s="1"/>
      <c r="L2" s="1"/>
    </row>
    <row r="3" spans="1:28" ht="30" customHeight="1">
      <c r="A3" s="1"/>
      <c r="B3" s="1"/>
      <c r="C3" s="1"/>
      <c r="D3" s="1"/>
      <c r="E3" s="1"/>
      <c r="F3" s="4" t="s">
        <v>0</v>
      </c>
      <c r="G3" s="80" t="s">
        <v>113</v>
      </c>
      <c r="H3" s="93"/>
      <c r="I3" s="93"/>
      <c r="J3" s="94"/>
      <c r="K3" s="1"/>
      <c r="L3" s="1"/>
    </row>
    <row r="4" spans="1:28" ht="30" customHeight="1">
      <c r="A4" s="1"/>
      <c r="B4" s="1"/>
      <c r="C4" s="1"/>
      <c r="D4" s="1"/>
      <c r="E4" s="1"/>
      <c r="F4" s="4" t="s">
        <v>18</v>
      </c>
      <c r="G4" s="80" t="s">
        <v>114</v>
      </c>
      <c r="H4" s="93"/>
      <c r="I4" s="93"/>
      <c r="J4" s="94"/>
      <c r="K4" s="1"/>
      <c r="L4" s="1"/>
    </row>
    <row r="5" spans="1:28" ht="30" customHeight="1">
      <c r="A5" s="1"/>
      <c r="B5" s="1"/>
      <c r="C5" s="1"/>
      <c r="D5" s="1"/>
      <c r="E5" s="1"/>
      <c r="F5" s="23"/>
      <c r="G5" s="55"/>
      <c r="H5" s="56"/>
      <c r="I5" s="56"/>
      <c r="J5" s="56"/>
      <c r="K5" s="1"/>
      <c r="L5" s="1"/>
    </row>
    <row r="6" spans="1:28" ht="26.5">
      <c r="A6" s="11" t="s">
        <v>140</v>
      </c>
      <c r="B6" s="1"/>
      <c r="C6" s="1"/>
      <c r="D6" s="1"/>
      <c r="E6" s="1"/>
      <c r="F6" s="1"/>
      <c r="G6" s="1"/>
      <c r="H6" s="1"/>
      <c r="I6" s="1"/>
      <c r="J6" s="1"/>
      <c r="K6" s="1"/>
      <c r="L6" s="1"/>
      <c r="AB6">
        <v>9</v>
      </c>
    </row>
    <row r="7" spans="1:28">
      <c r="A7" s="9" t="s">
        <v>20</v>
      </c>
      <c r="B7" s="1"/>
      <c r="C7" s="1"/>
      <c r="D7" s="1"/>
      <c r="E7" s="1"/>
      <c r="F7" s="1"/>
      <c r="G7" s="1"/>
      <c r="H7" s="1"/>
      <c r="I7" s="1"/>
      <c r="J7" s="1"/>
      <c r="K7" s="1"/>
      <c r="L7" s="1"/>
      <c r="AB7">
        <v>10</v>
      </c>
    </row>
    <row r="8" spans="1:28">
      <c r="A8" s="1" t="s">
        <v>21</v>
      </c>
      <c r="B8" s="1"/>
      <c r="C8" s="1"/>
      <c r="D8" s="1"/>
      <c r="E8" s="1"/>
      <c r="F8" s="1"/>
      <c r="G8" s="1"/>
      <c r="H8" s="1"/>
      <c r="I8" s="1"/>
      <c r="J8" s="1"/>
      <c r="K8" s="1"/>
      <c r="L8" s="1"/>
      <c r="AB8">
        <v>11</v>
      </c>
    </row>
    <row r="9" spans="1:28" ht="30" customHeight="1">
      <c r="A9" s="78" t="s">
        <v>22</v>
      </c>
      <c r="B9" s="82"/>
      <c r="C9" s="78" t="s">
        <v>25</v>
      </c>
      <c r="D9" s="82"/>
      <c r="E9" s="79"/>
      <c r="F9" s="99" t="s">
        <v>26</v>
      </c>
      <c r="G9" s="79"/>
      <c r="H9" s="86" t="s">
        <v>27</v>
      </c>
      <c r="I9" s="86"/>
      <c r="J9" s="86" t="s">
        <v>28</v>
      </c>
      <c r="K9" s="86"/>
      <c r="L9" s="1"/>
      <c r="AB9">
        <v>12</v>
      </c>
    </row>
    <row r="10" spans="1:28" ht="30" customHeight="1">
      <c r="A10" s="78" t="s">
        <v>46</v>
      </c>
      <c r="B10" s="82"/>
      <c r="C10" s="14" t="s">
        <v>24</v>
      </c>
      <c r="D10" s="54">
        <v>1200000</v>
      </c>
      <c r="E10" s="47" t="s">
        <v>23</v>
      </c>
      <c r="F10" s="87">
        <f>ROUNDDOWN(SUM(D10:D12)/3,0)</f>
        <v>400000</v>
      </c>
      <c r="G10" s="96" t="s">
        <v>23</v>
      </c>
      <c r="H10" s="87">
        <f>IF(F10&gt;143000,ROUNDDOWN(143000,-3),ROUNDDOWN(F10,-3))</f>
        <v>143000</v>
      </c>
      <c r="I10" s="90" t="s">
        <v>23</v>
      </c>
      <c r="J10" s="87">
        <f>H10+H13</f>
        <v>193000</v>
      </c>
      <c r="K10" s="90" t="s">
        <v>23</v>
      </c>
      <c r="L10" s="1"/>
    </row>
    <row r="11" spans="1:28" ht="30" customHeight="1">
      <c r="A11" s="78" t="s">
        <v>47</v>
      </c>
      <c r="B11" s="82"/>
      <c r="C11" s="12" t="s">
        <v>24</v>
      </c>
      <c r="D11" s="18"/>
      <c r="E11" s="47" t="s">
        <v>23</v>
      </c>
      <c r="F11" s="88"/>
      <c r="G11" s="97"/>
      <c r="H11" s="88"/>
      <c r="I11" s="91"/>
      <c r="J11" s="88"/>
      <c r="K11" s="91"/>
      <c r="L11" s="1"/>
    </row>
    <row r="12" spans="1:28" ht="30" customHeight="1">
      <c r="A12" s="78" t="s">
        <v>142</v>
      </c>
      <c r="B12" s="82"/>
      <c r="C12" s="12" t="s">
        <v>143</v>
      </c>
      <c r="D12" s="18"/>
      <c r="E12" s="47" t="s">
        <v>144</v>
      </c>
      <c r="F12" s="89"/>
      <c r="G12" s="98"/>
      <c r="H12" s="89"/>
      <c r="I12" s="92"/>
      <c r="J12" s="88"/>
      <c r="K12" s="91"/>
      <c r="L12" s="1"/>
    </row>
    <row r="13" spans="1:28" ht="30" customHeight="1">
      <c r="A13" s="78" t="s">
        <v>48</v>
      </c>
      <c r="B13" s="82"/>
      <c r="C13" s="13" t="s">
        <v>24</v>
      </c>
      <c r="D13" s="54">
        <v>900000</v>
      </c>
      <c r="E13" s="6" t="s">
        <v>23</v>
      </c>
      <c r="F13" s="44">
        <f>ROUNDDOWN(D13/3,0)</f>
        <v>300000</v>
      </c>
      <c r="G13" s="45" t="s">
        <v>23</v>
      </c>
      <c r="H13" s="46">
        <f>IF(F13="",0,IF(F13&gt;50000,50000,ROUNDDOWN(F13,-3)))</f>
        <v>50000</v>
      </c>
      <c r="I13" s="16" t="s">
        <v>23</v>
      </c>
      <c r="J13" s="89"/>
      <c r="K13" s="92"/>
      <c r="L13" s="1"/>
    </row>
    <row r="14" spans="1:28">
      <c r="A14" s="1"/>
      <c r="B14" s="1"/>
      <c r="C14" s="1"/>
      <c r="D14" s="1"/>
      <c r="E14" s="1"/>
      <c r="F14" s="1"/>
      <c r="G14" s="1"/>
      <c r="H14" s="1"/>
      <c r="I14" s="1"/>
      <c r="J14" s="1"/>
      <c r="K14" s="1"/>
      <c r="L14" s="1"/>
    </row>
    <row r="15" spans="1:28" ht="27" thickBot="1">
      <c r="A15" s="11" t="s">
        <v>141</v>
      </c>
      <c r="B15" s="1"/>
      <c r="C15" s="1"/>
      <c r="D15" s="1"/>
      <c r="E15" s="1"/>
      <c r="F15" s="1"/>
      <c r="G15" s="1"/>
      <c r="H15" s="1"/>
      <c r="I15" s="1"/>
      <c r="J15" s="1"/>
      <c r="K15" s="1"/>
      <c r="L15" s="1"/>
    </row>
    <row r="16" spans="1:28">
      <c r="A16" s="62">
        <f>J10</f>
        <v>193000</v>
      </c>
      <c r="B16" s="63"/>
      <c r="C16" s="63"/>
      <c r="D16" s="64"/>
      <c r="E16" s="1"/>
      <c r="F16" s="1"/>
      <c r="G16" s="1"/>
      <c r="H16" s="1"/>
      <c r="I16" s="1"/>
      <c r="J16" s="1"/>
      <c r="K16" s="1"/>
      <c r="L16" s="1"/>
    </row>
    <row r="17" spans="1:12">
      <c r="A17" s="65"/>
      <c r="B17" s="66"/>
      <c r="C17" s="66"/>
      <c r="D17" s="67"/>
      <c r="E17" s="1"/>
      <c r="F17" s="1"/>
      <c r="G17" s="1"/>
      <c r="H17" s="1"/>
      <c r="I17" s="1"/>
      <c r="J17" s="1"/>
      <c r="K17" s="1"/>
      <c r="L17" s="1"/>
    </row>
    <row r="18" spans="1:12" ht="33" thickBot="1">
      <c r="A18" s="68"/>
      <c r="B18" s="69"/>
      <c r="C18" s="69"/>
      <c r="D18" s="70"/>
      <c r="E18" s="17" t="s">
        <v>23</v>
      </c>
      <c r="F18" s="1"/>
      <c r="G18" s="1"/>
      <c r="H18" s="1"/>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row r="21" spans="1:12">
      <c r="A21" s="1"/>
      <c r="B21" s="1"/>
      <c r="C21" s="1"/>
      <c r="D21" s="1"/>
      <c r="E21" s="1"/>
      <c r="F21" s="1"/>
      <c r="G21" s="1"/>
      <c r="H21" s="1"/>
      <c r="I21" s="1"/>
      <c r="J21" s="1"/>
      <c r="K21" s="1"/>
      <c r="L21" s="1"/>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1"/>
      <c r="C24" s="1"/>
      <c r="D24" s="1"/>
      <c r="E24" s="1"/>
      <c r="F24" s="1"/>
      <c r="G24" s="1"/>
      <c r="H24" s="1"/>
      <c r="I24" s="1"/>
      <c r="J24" s="1"/>
      <c r="K24" s="1"/>
    </row>
    <row r="25" spans="1:12">
      <c r="A25" s="1"/>
      <c r="B25" s="1"/>
      <c r="C25" s="1"/>
      <c r="D25" s="1"/>
      <c r="E25" s="1"/>
      <c r="F25" s="1"/>
      <c r="G25" s="1"/>
      <c r="H25" s="1"/>
      <c r="I25" s="1"/>
      <c r="J25" s="1"/>
      <c r="K25" s="1"/>
    </row>
    <row r="26" spans="1:12">
      <c r="A26" s="1"/>
      <c r="B26" s="1"/>
      <c r="C26" s="1"/>
      <c r="D26" s="1"/>
      <c r="E26" s="1"/>
      <c r="F26" s="1"/>
      <c r="G26" s="1"/>
      <c r="H26" s="1"/>
      <c r="I26" s="1"/>
      <c r="J26" s="1"/>
      <c r="K26" s="1"/>
    </row>
    <row r="27" spans="1:12">
      <c r="A27" s="1"/>
      <c r="B27" s="1"/>
      <c r="C27" s="1"/>
      <c r="D27" s="1"/>
      <c r="E27" s="1"/>
      <c r="F27" s="1"/>
      <c r="G27" s="1"/>
      <c r="H27" s="1"/>
      <c r="I27" s="1"/>
      <c r="J27" s="1"/>
      <c r="K27" s="1"/>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sheetData>
  <sheetProtection algorithmName="SHA-512" hashValue="99ZBjIrCwECw3/niqHYDRXWRPfKzPqIVHmkCurcnsvwOpF87l4O0ClCWQpH9VnRo4RTtg6HF8A5rHY5tc5UBPw==" saltValue="YvBcgNr9eRhXlK3AebJk8A==" spinCount="100000" sheet="1" objects="1" scenarios="1"/>
  <mergeCells count="18">
    <mergeCell ref="C9:E9"/>
    <mergeCell ref="F9:G9"/>
    <mergeCell ref="G3:J3"/>
    <mergeCell ref="G4:J4"/>
    <mergeCell ref="I10:I12"/>
    <mergeCell ref="A16:D18"/>
    <mergeCell ref="H9:I9"/>
    <mergeCell ref="J9:K9"/>
    <mergeCell ref="A10:B10"/>
    <mergeCell ref="J10:J13"/>
    <mergeCell ref="K10:K13"/>
    <mergeCell ref="A11:B11"/>
    <mergeCell ref="A13:B13"/>
    <mergeCell ref="A12:B12"/>
    <mergeCell ref="F10:F12"/>
    <mergeCell ref="G10:G12"/>
    <mergeCell ref="H10:H12"/>
    <mergeCell ref="A9:B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1"/>
  <sheetViews>
    <sheetView view="pageBreakPreview" topLeftCell="A36" zoomScale="99" zoomScaleNormal="100" zoomScaleSheetLayoutView="99" workbookViewId="0">
      <selection sqref="A1:AH47"/>
    </sheetView>
  </sheetViews>
  <sheetFormatPr defaultRowHeight="18"/>
  <cols>
    <col min="1" max="40" width="3.58203125" style="1" customWidth="1"/>
    <col min="41" max="16384" width="8.6640625" style="1"/>
  </cols>
  <sheetData>
    <row r="1" spans="1:44" ht="25" customHeight="1">
      <c r="A1" s="60" t="s">
        <v>154</v>
      </c>
      <c r="B1" s="59"/>
      <c r="C1" s="59"/>
      <c r="D1" s="59"/>
      <c r="E1" s="59"/>
      <c r="F1" s="59"/>
      <c r="G1" s="59"/>
      <c r="H1" s="59"/>
      <c r="I1" s="59"/>
      <c r="J1" s="59"/>
      <c r="K1" s="59"/>
      <c r="L1" s="59"/>
      <c r="M1" s="59"/>
      <c r="N1" s="59" t="s">
        <v>149</v>
      </c>
      <c r="O1" s="59"/>
      <c r="P1" s="59"/>
      <c r="Q1" s="59"/>
      <c r="R1" s="59"/>
      <c r="S1" s="59"/>
      <c r="T1" s="59"/>
      <c r="U1" s="59"/>
      <c r="V1" s="59"/>
      <c r="W1" s="59"/>
      <c r="X1" s="59"/>
      <c r="Y1" s="59"/>
      <c r="Z1" s="59"/>
      <c r="AA1" s="59"/>
      <c r="AB1" s="59"/>
      <c r="AC1" s="59"/>
      <c r="AD1" s="59"/>
      <c r="AE1" s="59"/>
    </row>
    <row r="2" spans="1:44" ht="25" customHeight="1">
      <c r="F2" s="23"/>
      <c r="G2" s="23"/>
      <c r="H2" s="23"/>
      <c r="L2" s="24"/>
      <c r="M2" s="25"/>
      <c r="N2" s="25"/>
      <c r="O2" s="25"/>
      <c r="P2" s="25"/>
      <c r="Q2" s="25"/>
      <c r="R2" s="25"/>
      <c r="S2" s="25"/>
    </row>
    <row r="3" spans="1:44" ht="30" customHeight="1">
      <c r="S3" s="86" t="s">
        <v>68</v>
      </c>
      <c r="T3" s="86"/>
      <c r="U3" s="100"/>
      <c r="V3" s="109"/>
      <c r="W3" s="109"/>
      <c r="X3" s="109"/>
      <c r="Y3" s="109"/>
      <c r="Z3" s="109"/>
      <c r="AA3" s="109"/>
      <c r="AB3" s="109"/>
      <c r="AC3" s="109"/>
      <c r="AD3" s="101"/>
    </row>
    <row r="4" spans="1:44" ht="25" customHeight="1">
      <c r="B4" s="102" t="s">
        <v>34</v>
      </c>
      <c r="C4" s="103"/>
      <c r="D4" s="99" t="s">
        <v>35</v>
      </c>
      <c r="E4" s="106"/>
      <c r="F4" s="106"/>
      <c r="G4" s="106"/>
      <c r="H4" s="106"/>
      <c r="I4" s="106"/>
      <c r="J4" s="106"/>
      <c r="K4" s="90"/>
      <c r="AR4" s="1" t="s">
        <v>61</v>
      </c>
    </row>
    <row r="5" spans="1:44" ht="25" customHeight="1">
      <c r="B5" s="104"/>
      <c r="C5" s="105"/>
      <c r="D5" s="107"/>
      <c r="E5" s="108"/>
      <c r="F5" s="108"/>
      <c r="G5" s="108"/>
      <c r="H5" s="108"/>
      <c r="I5" s="108"/>
      <c r="J5" s="108"/>
      <c r="K5" s="92"/>
      <c r="AR5" s="1" t="s">
        <v>63</v>
      </c>
    </row>
    <row r="6" spans="1:44" ht="25" customHeight="1">
      <c r="AR6" s="1" t="s">
        <v>62</v>
      </c>
    </row>
    <row r="7" spans="1:44" ht="25" customHeight="1">
      <c r="A7" s="99"/>
      <c r="B7" s="90"/>
      <c r="C7" s="99" t="s">
        <v>36</v>
      </c>
      <c r="D7" s="106"/>
      <c r="E7" s="90"/>
      <c r="F7" s="99" t="s">
        <v>37</v>
      </c>
      <c r="G7" s="106"/>
      <c r="H7" s="106"/>
      <c r="I7" s="90"/>
      <c r="J7" s="99" t="s">
        <v>38</v>
      </c>
      <c r="K7" s="106"/>
      <c r="L7" s="106"/>
      <c r="M7" s="90"/>
      <c r="N7" s="99" t="s">
        <v>39</v>
      </c>
      <c r="O7" s="106"/>
      <c r="P7" s="106"/>
      <c r="Q7" s="90"/>
      <c r="R7" s="99" t="s">
        <v>60</v>
      </c>
      <c r="S7" s="90"/>
      <c r="T7" s="99" t="s">
        <v>40</v>
      </c>
      <c r="U7" s="106"/>
      <c r="V7" s="106"/>
      <c r="W7" s="90"/>
      <c r="X7" s="99" t="s">
        <v>41</v>
      </c>
      <c r="Y7" s="106"/>
      <c r="Z7" s="106"/>
      <c r="AA7" s="90"/>
      <c r="AB7" s="110" t="s">
        <v>43</v>
      </c>
      <c r="AC7" s="106"/>
      <c r="AD7" s="106"/>
      <c r="AE7" s="90"/>
      <c r="AR7" s="1" t="s">
        <v>64</v>
      </c>
    </row>
    <row r="8" spans="1:44" ht="25" customHeight="1">
      <c r="A8" s="107"/>
      <c r="B8" s="92"/>
      <c r="C8" s="107"/>
      <c r="D8" s="108"/>
      <c r="E8" s="92"/>
      <c r="F8" s="107"/>
      <c r="G8" s="108"/>
      <c r="H8" s="108"/>
      <c r="I8" s="92"/>
      <c r="J8" s="107"/>
      <c r="K8" s="108"/>
      <c r="L8" s="108"/>
      <c r="M8" s="92"/>
      <c r="N8" s="107"/>
      <c r="O8" s="108"/>
      <c r="P8" s="108"/>
      <c r="Q8" s="92"/>
      <c r="R8" s="107"/>
      <c r="S8" s="92"/>
      <c r="T8" s="107"/>
      <c r="U8" s="108"/>
      <c r="V8" s="108"/>
      <c r="W8" s="92"/>
      <c r="X8" s="107"/>
      <c r="Y8" s="108"/>
      <c r="Z8" s="108"/>
      <c r="AA8" s="92"/>
      <c r="AB8" s="107"/>
      <c r="AC8" s="108"/>
      <c r="AD8" s="108"/>
      <c r="AE8" s="92"/>
      <c r="AR8" s="1" t="s">
        <v>65</v>
      </c>
    </row>
    <row r="9" spans="1:44" ht="25" customHeight="1">
      <c r="A9" s="115" t="s">
        <v>53</v>
      </c>
      <c r="B9" s="116"/>
      <c r="C9" s="80" t="s">
        <v>115</v>
      </c>
      <c r="D9" s="93"/>
      <c r="E9" s="94"/>
      <c r="F9" s="111" t="s">
        <v>116</v>
      </c>
      <c r="G9" s="109"/>
      <c r="H9" s="109"/>
      <c r="I9" s="101"/>
      <c r="J9" s="80" t="s">
        <v>117</v>
      </c>
      <c r="K9" s="93"/>
      <c r="L9" s="93"/>
      <c r="M9" s="94"/>
      <c r="N9" s="80" t="s">
        <v>118</v>
      </c>
      <c r="O9" s="93"/>
      <c r="P9" s="93"/>
      <c r="Q9" s="94"/>
      <c r="R9" s="80" t="s">
        <v>119</v>
      </c>
      <c r="S9" s="94"/>
      <c r="T9" s="80">
        <v>1</v>
      </c>
      <c r="U9" s="95"/>
      <c r="V9" s="95"/>
      <c r="W9" s="81"/>
      <c r="X9" s="80">
        <v>300000</v>
      </c>
      <c r="Y9" s="95"/>
      <c r="Z9" s="95"/>
      <c r="AA9" s="81"/>
      <c r="AB9" s="127">
        <f>IF(T9*X9=0,"",(T9*X9))</f>
        <v>300000</v>
      </c>
      <c r="AC9" s="128"/>
      <c r="AD9" s="128"/>
      <c r="AE9" s="27" t="s">
        <v>45</v>
      </c>
      <c r="AR9" s="1" t="s">
        <v>66</v>
      </c>
    </row>
    <row r="10" spans="1:44" ht="25" customHeight="1">
      <c r="A10" s="117"/>
      <c r="B10" s="118"/>
      <c r="C10" s="80" t="s">
        <v>120</v>
      </c>
      <c r="D10" s="93"/>
      <c r="E10" s="94"/>
      <c r="F10" s="111" t="s">
        <v>116</v>
      </c>
      <c r="G10" s="109"/>
      <c r="H10" s="109"/>
      <c r="I10" s="101"/>
      <c r="J10" s="80" t="s">
        <v>117</v>
      </c>
      <c r="K10" s="93"/>
      <c r="L10" s="93"/>
      <c r="M10" s="94"/>
      <c r="N10" s="80" t="s">
        <v>118</v>
      </c>
      <c r="O10" s="93"/>
      <c r="P10" s="93"/>
      <c r="Q10" s="94"/>
      <c r="R10" s="80" t="s">
        <v>119</v>
      </c>
      <c r="S10" s="94"/>
      <c r="T10" s="80">
        <v>2</v>
      </c>
      <c r="U10" s="95"/>
      <c r="V10" s="95"/>
      <c r="W10" s="81"/>
      <c r="X10" s="80">
        <v>150000</v>
      </c>
      <c r="Y10" s="95"/>
      <c r="Z10" s="95"/>
      <c r="AA10" s="81"/>
      <c r="AB10" s="127">
        <f t="shared" ref="AB10:AB34" si="0">IF(T10*X10=0,"",(T10*X10))</f>
        <v>300000</v>
      </c>
      <c r="AC10" s="128"/>
      <c r="AD10" s="128"/>
      <c r="AE10" s="27" t="s">
        <v>45</v>
      </c>
      <c r="AR10" s="1" t="s">
        <v>67</v>
      </c>
    </row>
    <row r="11" spans="1:44" ht="25" customHeight="1">
      <c r="A11" s="117"/>
      <c r="B11" s="118"/>
      <c r="C11" s="80" t="s">
        <v>121</v>
      </c>
      <c r="D11" s="93"/>
      <c r="E11" s="94"/>
      <c r="F11" s="111" t="s">
        <v>116</v>
      </c>
      <c r="G11" s="109"/>
      <c r="H11" s="109"/>
      <c r="I11" s="101"/>
      <c r="J11" s="80" t="s">
        <v>117</v>
      </c>
      <c r="K11" s="93"/>
      <c r="L11" s="93"/>
      <c r="M11" s="94"/>
      <c r="N11" s="80" t="s">
        <v>118</v>
      </c>
      <c r="O11" s="93"/>
      <c r="P11" s="93"/>
      <c r="Q11" s="94"/>
      <c r="R11" s="80" t="s">
        <v>122</v>
      </c>
      <c r="S11" s="94"/>
      <c r="T11" s="80">
        <v>1</v>
      </c>
      <c r="U11" s="95"/>
      <c r="V11" s="95"/>
      <c r="W11" s="81"/>
      <c r="X11" s="80">
        <v>600000</v>
      </c>
      <c r="Y11" s="95"/>
      <c r="Z11" s="95"/>
      <c r="AA11" s="81"/>
      <c r="AB11" s="127">
        <f t="shared" si="0"/>
        <v>600000</v>
      </c>
      <c r="AC11" s="128"/>
      <c r="AD11" s="128"/>
      <c r="AE11" s="27" t="s">
        <v>45</v>
      </c>
    </row>
    <row r="12" spans="1:44" ht="25" customHeight="1">
      <c r="A12" s="117"/>
      <c r="B12" s="118"/>
      <c r="C12" s="100"/>
      <c r="D12" s="109"/>
      <c r="E12" s="101"/>
      <c r="F12" s="100"/>
      <c r="G12" s="109"/>
      <c r="H12" s="109"/>
      <c r="I12" s="101"/>
      <c r="J12" s="100"/>
      <c r="K12" s="109"/>
      <c r="L12" s="109"/>
      <c r="M12" s="101"/>
      <c r="N12" s="100"/>
      <c r="O12" s="109"/>
      <c r="P12" s="109"/>
      <c r="Q12" s="101"/>
      <c r="R12" s="100"/>
      <c r="S12" s="101"/>
      <c r="T12" s="100"/>
      <c r="U12" s="109"/>
      <c r="V12" s="109"/>
      <c r="W12" s="101"/>
      <c r="X12" s="100"/>
      <c r="Y12" s="109"/>
      <c r="Z12" s="109"/>
      <c r="AA12" s="101"/>
      <c r="AB12" s="127" t="str">
        <f t="shared" si="0"/>
        <v/>
      </c>
      <c r="AC12" s="128"/>
      <c r="AD12" s="128"/>
      <c r="AE12" s="27" t="s">
        <v>45</v>
      </c>
    </row>
    <row r="13" spans="1:44" ht="25" customHeight="1">
      <c r="A13" s="117"/>
      <c r="B13" s="118"/>
      <c r="C13" s="100"/>
      <c r="D13" s="109"/>
      <c r="E13" s="101"/>
      <c r="F13" s="100"/>
      <c r="G13" s="109"/>
      <c r="H13" s="109"/>
      <c r="I13" s="101"/>
      <c r="J13" s="100"/>
      <c r="K13" s="109"/>
      <c r="L13" s="109"/>
      <c r="M13" s="101"/>
      <c r="N13" s="100"/>
      <c r="O13" s="109"/>
      <c r="P13" s="109"/>
      <c r="Q13" s="101"/>
      <c r="R13" s="100"/>
      <c r="S13" s="101"/>
      <c r="T13" s="100"/>
      <c r="U13" s="109"/>
      <c r="V13" s="109"/>
      <c r="W13" s="101"/>
      <c r="X13" s="100"/>
      <c r="Y13" s="109"/>
      <c r="Z13" s="109"/>
      <c r="AA13" s="101"/>
      <c r="AB13" s="127" t="str">
        <f t="shared" si="0"/>
        <v/>
      </c>
      <c r="AC13" s="128"/>
      <c r="AD13" s="128"/>
      <c r="AE13" s="27" t="s">
        <v>45</v>
      </c>
    </row>
    <row r="14" spans="1:44" ht="25" customHeight="1">
      <c r="A14" s="117"/>
      <c r="B14" s="118"/>
      <c r="C14" s="100"/>
      <c r="D14" s="109"/>
      <c r="E14" s="101"/>
      <c r="F14" s="100"/>
      <c r="G14" s="109"/>
      <c r="H14" s="109"/>
      <c r="I14" s="101"/>
      <c r="J14" s="100"/>
      <c r="K14" s="109"/>
      <c r="L14" s="109"/>
      <c r="M14" s="101"/>
      <c r="N14" s="100"/>
      <c r="O14" s="109"/>
      <c r="P14" s="109"/>
      <c r="Q14" s="101"/>
      <c r="R14" s="100"/>
      <c r="S14" s="101"/>
      <c r="T14" s="100"/>
      <c r="U14" s="109"/>
      <c r="V14" s="109"/>
      <c r="W14" s="101"/>
      <c r="X14" s="100"/>
      <c r="Y14" s="109"/>
      <c r="Z14" s="109"/>
      <c r="AA14" s="101"/>
      <c r="AB14" s="127" t="str">
        <f t="shared" si="0"/>
        <v/>
      </c>
      <c r="AC14" s="128"/>
      <c r="AD14" s="128"/>
      <c r="AE14" s="27" t="s">
        <v>45</v>
      </c>
    </row>
    <row r="15" spans="1:44" ht="25" customHeight="1">
      <c r="A15" s="117"/>
      <c r="B15" s="118"/>
      <c r="C15" s="100"/>
      <c r="D15" s="109"/>
      <c r="E15" s="101"/>
      <c r="F15" s="100"/>
      <c r="G15" s="109"/>
      <c r="H15" s="109"/>
      <c r="I15" s="101"/>
      <c r="J15" s="100"/>
      <c r="K15" s="109"/>
      <c r="L15" s="109"/>
      <c r="M15" s="101"/>
      <c r="N15" s="100"/>
      <c r="O15" s="109"/>
      <c r="P15" s="109"/>
      <c r="Q15" s="101"/>
      <c r="R15" s="100"/>
      <c r="S15" s="101"/>
      <c r="T15" s="100"/>
      <c r="U15" s="109"/>
      <c r="V15" s="109"/>
      <c r="W15" s="101"/>
      <c r="X15" s="100"/>
      <c r="Y15" s="109"/>
      <c r="Z15" s="109"/>
      <c r="AA15" s="101"/>
      <c r="AB15" s="127" t="str">
        <f t="shared" si="0"/>
        <v/>
      </c>
      <c r="AC15" s="128"/>
      <c r="AD15" s="128"/>
      <c r="AE15" s="27" t="s">
        <v>45</v>
      </c>
    </row>
    <row r="16" spans="1:44" ht="25" customHeight="1">
      <c r="A16" s="117"/>
      <c r="B16" s="118"/>
      <c r="C16" s="100"/>
      <c r="D16" s="109"/>
      <c r="E16" s="101"/>
      <c r="F16" s="100"/>
      <c r="G16" s="109"/>
      <c r="H16" s="109"/>
      <c r="I16" s="101"/>
      <c r="J16" s="100"/>
      <c r="K16" s="109"/>
      <c r="L16" s="109"/>
      <c r="M16" s="101"/>
      <c r="N16" s="100"/>
      <c r="O16" s="109"/>
      <c r="P16" s="109"/>
      <c r="Q16" s="101"/>
      <c r="R16" s="100"/>
      <c r="S16" s="101"/>
      <c r="T16" s="100"/>
      <c r="U16" s="109"/>
      <c r="V16" s="109"/>
      <c r="W16" s="101"/>
      <c r="X16" s="100"/>
      <c r="Y16" s="109"/>
      <c r="Z16" s="109"/>
      <c r="AA16" s="101"/>
      <c r="AB16" s="127" t="str">
        <f t="shared" si="0"/>
        <v/>
      </c>
      <c r="AC16" s="128"/>
      <c r="AD16" s="128"/>
      <c r="AE16" s="27" t="s">
        <v>45</v>
      </c>
    </row>
    <row r="17" spans="1:31" ht="25" customHeight="1">
      <c r="A17" s="117"/>
      <c r="B17" s="118"/>
      <c r="C17" s="100"/>
      <c r="D17" s="109"/>
      <c r="E17" s="101"/>
      <c r="F17" s="100"/>
      <c r="G17" s="109"/>
      <c r="H17" s="109"/>
      <c r="I17" s="101"/>
      <c r="J17" s="100"/>
      <c r="K17" s="109"/>
      <c r="L17" s="109"/>
      <c r="M17" s="101"/>
      <c r="N17" s="100"/>
      <c r="O17" s="109"/>
      <c r="P17" s="109"/>
      <c r="Q17" s="101"/>
      <c r="R17" s="100"/>
      <c r="S17" s="101"/>
      <c r="T17" s="100"/>
      <c r="U17" s="109"/>
      <c r="V17" s="109"/>
      <c r="W17" s="101"/>
      <c r="X17" s="100"/>
      <c r="Y17" s="109"/>
      <c r="Z17" s="109"/>
      <c r="AA17" s="101"/>
      <c r="AB17" s="127" t="str">
        <f t="shared" si="0"/>
        <v/>
      </c>
      <c r="AC17" s="128"/>
      <c r="AD17" s="128"/>
      <c r="AE17" s="27" t="s">
        <v>45</v>
      </c>
    </row>
    <row r="18" spans="1:31" ht="25" customHeight="1">
      <c r="A18" s="117"/>
      <c r="B18" s="118"/>
      <c r="C18" s="100"/>
      <c r="D18" s="109"/>
      <c r="E18" s="101"/>
      <c r="F18" s="100"/>
      <c r="G18" s="109"/>
      <c r="H18" s="109"/>
      <c r="I18" s="101"/>
      <c r="J18" s="100"/>
      <c r="K18" s="109"/>
      <c r="L18" s="109"/>
      <c r="M18" s="101"/>
      <c r="N18" s="100"/>
      <c r="O18" s="109"/>
      <c r="P18" s="109"/>
      <c r="Q18" s="101"/>
      <c r="R18" s="100"/>
      <c r="S18" s="101"/>
      <c r="T18" s="100"/>
      <c r="U18" s="109"/>
      <c r="V18" s="109"/>
      <c r="W18" s="101"/>
      <c r="X18" s="100"/>
      <c r="Y18" s="109"/>
      <c r="Z18" s="109"/>
      <c r="AA18" s="101"/>
      <c r="AB18" s="127" t="str">
        <f t="shared" si="0"/>
        <v/>
      </c>
      <c r="AC18" s="128"/>
      <c r="AD18" s="128"/>
      <c r="AE18" s="27" t="s">
        <v>45</v>
      </c>
    </row>
    <row r="19" spans="1:31" ht="25" customHeight="1">
      <c r="A19" s="117"/>
      <c r="B19" s="118"/>
      <c r="C19" s="100"/>
      <c r="D19" s="109"/>
      <c r="E19" s="101"/>
      <c r="F19" s="100"/>
      <c r="G19" s="109"/>
      <c r="H19" s="109"/>
      <c r="I19" s="101"/>
      <c r="J19" s="100"/>
      <c r="K19" s="109"/>
      <c r="L19" s="109"/>
      <c r="M19" s="101"/>
      <c r="N19" s="100"/>
      <c r="O19" s="109"/>
      <c r="P19" s="109"/>
      <c r="Q19" s="101"/>
      <c r="R19" s="100"/>
      <c r="S19" s="101"/>
      <c r="T19" s="100"/>
      <c r="U19" s="109"/>
      <c r="V19" s="109"/>
      <c r="W19" s="101"/>
      <c r="X19" s="100"/>
      <c r="Y19" s="109"/>
      <c r="Z19" s="109"/>
      <c r="AA19" s="101"/>
      <c r="AB19" s="127" t="str">
        <f t="shared" si="0"/>
        <v/>
      </c>
      <c r="AC19" s="128"/>
      <c r="AD19" s="128"/>
      <c r="AE19" s="27" t="s">
        <v>45</v>
      </c>
    </row>
    <row r="20" spans="1:31" ht="25" customHeight="1">
      <c r="A20" s="117"/>
      <c r="B20" s="118"/>
      <c r="C20" s="100"/>
      <c r="D20" s="109"/>
      <c r="E20" s="101"/>
      <c r="F20" s="100"/>
      <c r="G20" s="109"/>
      <c r="H20" s="109"/>
      <c r="I20" s="101"/>
      <c r="J20" s="100"/>
      <c r="K20" s="109"/>
      <c r="L20" s="109"/>
      <c r="M20" s="101"/>
      <c r="N20" s="100"/>
      <c r="O20" s="109"/>
      <c r="P20" s="109"/>
      <c r="Q20" s="101"/>
      <c r="R20" s="100"/>
      <c r="S20" s="101"/>
      <c r="T20" s="100"/>
      <c r="U20" s="109"/>
      <c r="V20" s="109"/>
      <c r="W20" s="101"/>
      <c r="X20" s="100"/>
      <c r="Y20" s="109"/>
      <c r="Z20" s="109"/>
      <c r="AA20" s="101"/>
      <c r="AB20" s="127" t="str">
        <f t="shared" si="0"/>
        <v/>
      </c>
      <c r="AC20" s="128"/>
      <c r="AD20" s="128"/>
      <c r="AE20" s="27" t="s">
        <v>45</v>
      </c>
    </row>
    <row r="21" spans="1:31" ht="25" customHeight="1">
      <c r="A21" s="117"/>
      <c r="B21" s="118"/>
      <c r="C21" s="100"/>
      <c r="D21" s="109"/>
      <c r="E21" s="101"/>
      <c r="F21" s="100"/>
      <c r="G21" s="109"/>
      <c r="H21" s="109"/>
      <c r="I21" s="101"/>
      <c r="J21" s="100"/>
      <c r="K21" s="109"/>
      <c r="L21" s="109"/>
      <c r="M21" s="101"/>
      <c r="N21" s="100"/>
      <c r="O21" s="109"/>
      <c r="P21" s="109"/>
      <c r="Q21" s="101"/>
      <c r="R21" s="100"/>
      <c r="S21" s="101"/>
      <c r="T21" s="100"/>
      <c r="U21" s="109"/>
      <c r="V21" s="109"/>
      <c r="W21" s="101"/>
      <c r="X21" s="100"/>
      <c r="Y21" s="109"/>
      <c r="Z21" s="109"/>
      <c r="AA21" s="101"/>
      <c r="AB21" s="127" t="str">
        <f t="shared" si="0"/>
        <v/>
      </c>
      <c r="AC21" s="128"/>
      <c r="AD21" s="128"/>
      <c r="AE21" s="27" t="s">
        <v>45</v>
      </c>
    </row>
    <row r="22" spans="1:31" ht="25" customHeight="1">
      <c r="A22" s="117"/>
      <c r="B22" s="118"/>
      <c r="C22" s="100"/>
      <c r="D22" s="109"/>
      <c r="E22" s="101"/>
      <c r="F22" s="100"/>
      <c r="G22" s="109"/>
      <c r="H22" s="109"/>
      <c r="I22" s="101"/>
      <c r="J22" s="100"/>
      <c r="K22" s="109"/>
      <c r="L22" s="109"/>
      <c r="M22" s="101"/>
      <c r="N22" s="100"/>
      <c r="O22" s="109"/>
      <c r="P22" s="109"/>
      <c r="Q22" s="101"/>
      <c r="R22" s="100"/>
      <c r="S22" s="101"/>
      <c r="T22" s="100"/>
      <c r="U22" s="109"/>
      <c r="V22" s="109"/>
      <c r="W22" s="101"/>
      <c r="X22" s="100"/>
      <c r="Y22" s="109"/>
      <c r="Z22" s="109"/>
      <c r="AA22" s="101"/>
      <c r="AB22" s="127" t="str">
        <f t="shared" si="0"/>
        <v/>
      </c>
      <c r="AC22" s="128"/>
      <c r="AD22" s="128"/>
      <c r="AE22" s="27" t="s">
        <v>45</v>
      </c>
    </row>
    <row r="23" spans="1:31" ht="25" customHeight="1">
      <c r="A23" s="117"/>
      <c r="B23" s="118"/>
      <c r="C23" s="100"/>
      <c r="D23" s="109"/>
      <c r="E23" s="101"/>
      <c r="F23" s="100"/>
      <c r="G23" s="109"/>
      <c r="H23" s="109"/>
      <c r="I23" s="101"/>
      <c r="J23" s="100"/>
      <c r="K23" s="109"/>
      <c r="L23" s="109"/>
      <c r="M23" s="101"/>
      <c r="N23" s="100"/>
      <c r="O23" s="109"/>
      <c r="P23" s="109"/>
      <c r="Q23" s="101"/>
      <c r="R23" s="100"/>
      <c r="S23" s="101"/>
      <c r="T23" s="100"/>
      <c r="U23" s="109"/>
      <c r="V23" s="109"/>
      <c r="W23" s="101"/>
      <c r="X23" s="100"/>
      <c r="Y23" s="109"/>
      <c r="Z23" s="109"/>
      <c r="AA23" s="101"/>
      <c r="AB23" s="127" t="str">
        <f t="shared" si="0"/>
        <v/>
      </c>
      <c r="AC23" s="128"/>
      <c r="AD23" s="128"/>
      <c r="AE23" s="27" t="s">
        <v>45</v>
      </c>
    </row>
    <row r="24" spans="1:31" ht="25" customHeight="1">
      <c r="A24" s="117"/>
      <c r="B24" s="118"/>
      <c r="C24" s="100"/>
      <c r="D24" s="109"/>
      <c r="E24" s="101"/>
      <c r="F24" s="100"/>
      <c r="G24" s="109"/>
      <c r="H24" s="109"/>
      <c r="I24" s="101"/>
      <c r="J24" s="100"/>
      <c r="K24" s="109"/>
      <c r="L24" s="109"/>
      <c r="M24" s="101"/>
      <c r="N24" s="100"/>
      <c r="O24" s="109"/>
      <c r="P24" s="109"/>
      <c r="Q24" s="101"/>
      <c r="R24" s="100"/>
      <c r="S24" s="101"/>
      <c r="T24" s="100"/>
      <c r="U24" s="109"/>
      <c r="V24" s="109"/>
      <c r="W24" s="101"/>
      <c r="X24" s="100"/>
      <c r="Y24" s="109"/>
      <c r="Z24" s="109"/>
      <c r="AA24" s="101"/>
      <c r="AB24" s="127" t="str">
        <f t="shared" si="0"/>
        <v/>
      </c>
      <c r="AC24" s="128"/>
      <c r="AD24" s="128"/>
      <c r="AE24" s="27" t="s">
        <v>45</v>
      </c>
    </row>
    <row r="25" spans="1:31" ht="25" customHeight="1">
      <c r="A25" s="117"/>
      <c r="B25" s="118"/>
      <c r="C25" s="100"/>
      <c r="D25" s="109"/>
      <c r="E25" s="101"/>
      <c r="F25" s="100"/>
      <c r="G25" s="109"/>
      <c r="H25" s="109"/>
      <c r="I25" s="101"/>
      <c r="J25" s="100"/>
      <c r="K25" s="109"/>
      <c r="L25" s="109"/>
      <c r="M25" s="101"/>
      <c r="N25" s="100"/>
      <c r="O25" s="109"/>
      <c r="P25" s="109"/>
      <c r="Q25" s="101"/>
      <c r="R25" s="100"/>
      <c r="S25" s="101"/>
      <c r="T25" s="100"/>
      <c r="U25" s="109"/>
      <c r="V25" s="109"/>
      <c r="W25" s="101"/>
      <c r="X25" s="100"/>
      <c r="Y25" s="109"/>
      <c r="Z25" s="109"/>
      <c r="AA25" s="101"/>
      <c r="AB25" s="127" t="str">
        <f t="shared" si="0"/>
        <v/>
      </c>
      <c r="AC25" s="128"/>
      <c r="AD25" s="128"/>
      <c r="AE25" s="27" t="s">
        <v>45</v>
      </c>
    </row>
    <row r="26" spans="1:31" ht="25" customHeight="1">
      <c r="A26" s="117"/>
      <c r="B26" s="118"/>
      <c r="C26" s="100"/>
      <c r="D26" s="109"/>
      <c r="E26" s="101"/>
      <c r="F26" s="100"/>
      <c r="G26" s="109"/>
      <c r="H26" s="109"/>
      <c r="I26" s="101"/>
      <c r="J26" s="100"/>
      <c r="K26" s="109"/>
      <c r="L26" s="109"/>
      <c r="M26" s="101"/>
      <c r="N26" s="100"/>
      <c r="O26" s="109"/>
      <c r="P26" s="109"/>
      <c r="Q26" s="101"/>
      <c r="R26" s="100"/>
      <c r="S26" s="101"/>
      <c r="T26" s="100"/>
      <c r="U26" s="109"/>
      <c r="V26" s="109"/>
      <c r="W26" s="101"/>
      <c r="X26" s="100"/>
      <c r="Y26" s="109"/>
      <c r="Z26" s="109"/>
      <c r="AA26" s="101"/>
      <c r="AB26" s="127" t="str">
        <f t="shared" si="0"/>
        <v/>
      </c>
      <c r="AC26" s="128"/>
      <c r="AD26" s="128"/>
      <c r="AE26" s="27" t="s">
        <v>45</v>
      </c>
    </row>
    <row r="27" spans="1:31" ht="25" customHeight="1">
      <c r="A27" s="117"/>
      <c r="B27" s="118"/>
      <c r="C27" s="100"/>
      <c r="D27" s="109"/>
      <c r="E27" s="101"/>
      <c r="F27" s="100"/>
      <c r="G27" s="109"/>
      <c r="H27" s="109"/>
      <c r="I27" s="101"/>
      <c r="J27" s="100"/>
      <c r="K27" s="109"/>
      <c r="L27" s="109"/>
      <c r="M27" s="101"/>
      <c r="N27" s="100"/>
      <c r="O27" s="109"/>
      <c r="P27" s="109"/>
      <c r="Q27" s="101"/>
      <c r="R27" s="100"/>
      <c r="S27" s="101"/>
      <c r="T27" s="100"/>
      <c r="U27" s="109"/>
      <c r="V27" s="109"/>
      <c r="W27" s="101"/>
      <c r="X27" s="100"/>
      <c r="Y27" s="109"/>
      <c r="Z27" s="109"/>
      <c r="AA27" s="101"/>
      <c r="AB27" s="127" t="str">
        <f t="shared" si="0"/>
        <v/>
      </c>
      <c r="AC27" s="128"/>
      <c r="AD27" s="128"/>
      <c r="AE27" s="27" t="s">
        <v>45</v>
      </c>
    </row>
    <row r="28" spans="1:31" ht="25" customHeight="1">
      <c r="A28" s="117"/>
      <c r="B28" s="118"/>
      <c r="C28" s="100"/>
      <c r="D28" s="109"/>
      <c r="E28" s="101"/>
      <c r="F28" s="100"/>
      <c r="G28" s="109"/>
      <c r="H28" s="109"/>
      <c r="I28" s="101"/>
      <c r="J28" s="100"/>
      <c r="K28" s="109"/>
      <c r="L28" s="109"/>
      <c r="M28" s="101"/>
      <c r="N28" s="100"/>
      <c r="O28" s="109"/>
      <c r="P28" s="109"/>
      <c r="Q28" s="101"/>
      <c r="R28" s="100"/>
      <c r="S28" s="101"/>
      <c r="T28" s="100"/>
      <c r="U28" s="109"/>
      <c r="V28" s="109"/>
      <c r="W28" s="101"/>
      <c r="X28" s="100"/>
      <c r="Y28" s="109"/>
      <c r="Z28" s="109"/>
      <c r="AA28" s="101"/>
      <c r="AB28" s="127" t="str">
        <f t="shared" si="0"/>
        <v/>
      </c>
      <c r="AC28" s="128"/>
      <c r="AD28" s="128"/>
      <c r="AE28" s="27" t="s">
        <v>45</v>
      </c>
    </row>
    <row r="29" spans="1:31" ht="25" customHeight="1">
      <c r="A29" s="117"/>
      <c r="B29" s="118"/>
      <c r="C29" s="100"/>
      <c r="D29" s="109"/>
      <c r="E29" s="101"/>
      <c r="F29" s="100"/>
      <c r="G29" s="109"/>
      <c r="H29" s="109"/>
      <c r="I29" s="101"/>
      <c r="J29" s="100"/>
      <c r="K29" s="109"/>
      <c r="L29" s="109"/>
      <c r="M29" s="101"/>
      <c r="N29" s="100"/>
      <c r="O29" s="109"/>
      <c r="P29" s="109"/>
      <c r="Q29" s="101"/>
      <c r="R29" s="100"/>
      <c r="S29" s="101"/>
      <c r="T29" s="100"/>
      <c r="U29" s="109"/>
      <c r="V29" s="109"/>
      <c r="W29" s="101"/>
      <c r="X29" s="100"/>
      <c r="Y29" s="109"/>
      <c r="Z29" s="109"/>
      <c r="AA29" s="101"/>
      <c r="AB29" s="127" t="str">
        <f t="shared" si="0"/>
        <v/>
      </c>
      <c r="AC29" s="128"/>
      <c r="AD29" s="128"/>
      <c r="AE29" s="27" t="s">
        <v>45</v>
      </c>
    </row>
    <row r="30" spans="1:31" ht="25" customHeight="1">
      <c r="A30" s="117"/>
      <c r="B30" s="118"/>
      <c r="C30" s="100"/>
      <c r="D30" s="109"/>
      <c r="E30" s="101"/>
      <c r="F30" s="100"/>
      <c r="G30" s="109"/>
      <c r="H30" s="109"/>
      <c r="I30" s="101"/>
      <c r="J30" s="100"/>
      <c r="K30" s="109"/>
      <c r="L30" s="109"/>
      <c r="M30" s="101"/>
      <c r="N30" s="100"/>
      <c r="O30" s="109"/>
      <c r="P30" s="109"/>
      <c r="Q30" s="101"/>
      <c r="R30" s="100"/>
      <c r="S30" s="101"/>
      <c r="T30" s="100"/>
      <c r="U30" s="109"/>
      <c r="V30" s="109"/>
      <c r="W30" s="101"/>
      <c r="X30" s="100"/>
      <c r="Y30" s="109"/>
      <c r="Z30" s="109"/>
      <c r="AA30" s="101"/>
      <c r="AB30" s="127" t="str">
        <f t="shared" si="0"/>
        <v/>
      </c>
      <c r="AC30" s="128"/>
      <c r="AD30" s="128"/>
      <c r="AE30" s="27" t="s">
        <v>45</v>
      </c>
    </row>
    <row r="31" spans="1:31" ht="25" customHeight="1">
      <c r="A31" s="117"/>
      <c r="B31" s="118"/>
      <c r="C31" s="100"/>
      <c r="D31" s="109"/>
      <c r="E31" s="101"/>
      <c r="F31" s="100"/>
      <c r="G31" s="109"/>
      <c r="H31" s="109"/>
      <c r="I31" s="101"/>
      <c r="J31" s="100"/>
      <c r="K31" s="109"/>
      <c r="L31" s="109"/>
      <c r="M31" s="101"/>
      <c r="N31" s="100"/>
      <c r="O31" s="109"/>
      <c r="P31" s="109"/>
      <c r="Q31" s="101"/>
      <c r="R31" s="100"/>
      <c r="S31" s="101"/>
      <c r="T31" s="100"/>
      <c r="U31" s="109"/>
      <c r="V31" s="109"/>
      <c r="W31" s="101"/>
      <c r="X31" s="100"/>
      <c r="Y31" s="109"/>
      <c r="Z31" s="109"/>
      <c r="AA31" s="101"/>
      <c r="AB31" s="127" t="str">
        <f t="shared" si="0"/>
        <v/>
      </c>
      <c r="AC31" s="128"/>
      <c r="AD31" s="128"/>
      <c r="AE31" s="27" t="s">
        <v>45</v>
      </c>
    </row>
    <row r="32" spans="1:31" ht="25" customHeight="1">
      <c r="A32" s="117"/>
      <c r="B32" s="118"/>
      <c r="C32" s="100"/>
      <c r="D32" s="109"/>
      <c r="E32" s="101"/>
      <c r="F32" s="100"/>
      <c r="G32" s="109"/>
      <c r="H32" s="109"/>
      <c r="I32" s="101"/>
      <c r="J32" s="100"/>
      <c r="K32" s="109"/>
      <c r="L32" s="109"/>
      <c r="M32" s="101"/>
      <c r="N32" s="100"/>
      <c r="O32" s="109"/>
      <c r="P32" s="109"/>
      <c r="Q32" s="101"/>
      <c r="R32" s="100"/>
      <c r="S32" s="101"/>
      <c r="T32" s="100"/>
      <c r="U32" s="109"/>
      <c r="V32" s="109"/>
      <c r="W32" s="101"/>
      <c r="X32" s="100"/>
      <c r="Y32" s="109"/>
      <c r="Z32" s="109"/>
      <c r="AA32" s="101"/>
      <c r="AB32" s="127" t="str">
        <f t="shared" si="0"/>
        <v/>
      </c>
      <c r="AC32" s="128"/>
      <c r="AD32" s="128"/>
      <c r="AE32" s="27" t="s">
        <v>45</v>
      </c>
    </row>
    <row r="33" spans="1:31" ht="25" customHeight="1">
      <c r="A33" s="117"/>
      <c r="B33" s="118"/>
      <c r="C33" s="100"/>
      <c r="D33" s="109"/>
      <c r="E33" s="101"/>
      <c r="F33" s="100"/>
      <c r="G33" s="109"/>
      <c r="H33" s="109"/>
      <c r="I33" s="101"/>
      <c r="J33" s="100"/>
      <c r="K33" s="109"/>
      <c r="L33" s="109"/>
      <c r="M33" s="101"/>
      <c r="N33" s="100"/>
      <c r="O33" s="109"/>
      <c r="P33" s="109"/>
      <c r="Q33" s="101"/>
      <c r="R33" s="100"/>
      <c r="S33" s="101"/>
      <c r="T33" s="100"/>
      <c r="U33" s="109"/>
      <c r="V33" s="109"/>
      <c r="W33" s="101"/>
      <c r="X33" s="100"/>
      <c r="Y33" s="109"/>
      <c r="Z33" s="109"/>
      <c r="AA33" s="101"/>
      <c r="AB33" s="127" t="str">
        <f t="shared" si="0"/>
        <v/>
      </c>
      <c r="AC33" s="128"/>
      <c r="AD33" s="128"/>
      <c r="AE33" s="27" t="s">
        <v>45</v>
      </c>
    </row>
    <row r="34" spans="1:31" ht="25" customHeight="1" thickBot="1">
      <c r="A34" s="119"/>
      <c r="B34" s="120"/>
      <c r="C34" s="100"/>
      <c r="D34" s="109"/>
      <c r="E34" s="101"/>
      <c r="F34" s="112"/>
      <c r="G34" s="113"/>
      <c r="H34" s="113"/>
      <c r="I34" s="114"/>
      <c r="J34" s="112"/>
      <c r="K34" s="113"/>
      <c r="L34" s="113"/>
      <c r="M34" s="114"/>
      <c r="N34" s="112"/>
      <c r="O34" s="113"/>
      <c r="P34" s="113"/>
      <c r="Q34" s="114"/>
      <c r="R34" s="100"/>
      <c r="S34" s="101"/>
      <c r="T34" s="112"/>
      <c r="U34" s="113"/>
      <c r="V34" s="113"/>
      <c r="W34" s="114"/>
      <c r="X34" s="112"/>
      <c r="Y34" s="113"/>
      <c r="Z34" s="113"/>
      <c r="AA34" s="114"/>
      <c r="AB34" s="127" t="str">
        <f t="shared" si="0"/>
        <v/>
      </c>
      <c r="AC34" s="128"/>
      <c r="AD34" s="128"/>
      <c r="AE34" s="27" t="s">
        <v>45</v>
      </c>
    </row>
    <row r="35" spans="1:31" ht="25" customHeight="1" thickBot="1">
      <c r="A35" s="121" t="s">
        <v>44</v>
      </c>
      <c r="B35" s="122"/>
      <c r="C35" s="122"/>
      <c r="D35" s="122"/>
      <c r="E35" s="122"/>
      <c r="F35" s="122"/>
      <c r="G35" s="122"/>
      <c r="H35" s="122"/>
      <c r="I35" s="122"/>
      <c r="J35" s="122"/>
      <c r="K35" s="122"/>
      <c r="L35" s="122"/>
      <c r="M35" s="123"/>
      <c r="N35" s="124">
        <f>SUM(AB9:AD34)</f>
        <v>1200000</v>
      </c>
      <c r="O35" s="125"/>
      <c r="P35" s="125"/>
      <c r="Q35" s="125"/>
      <c r="R35" s="125"/>
      <c r="S35" s="125"/>
      <c r="T35" s="125"/>
      <c r="U35" s="125"/>
      <c r="V35" s="125"/>
      <c r="W35" s="125"/>
      <c r="X35" s="125"/>
      <c r="Y35" s="125"/>
      <c r="Z35" s="125"/>
      <c r="AA35" s="125"/>
      <c r="AB35" s="125"/>
      <c r="AC35" s="125"/>
      <c r="AD35" s="126"/>
      <c r="AE35" s="28" t="s">
        <v>45</v>
      </c>
    </row>
    <row r="36" spans="1:31" ht="25" customHeight="1" thickBot="1">
      <c r="A36" s="26"/>
      <c r="B36" s="26"/>
      <c r="C36" s="26"/>
      <c r="D36" s="26"/>
      <c r="E36" s="26"/>
      <c r="F36" s="26"/>
      <c r="G36" s="26"/>
      <c r="H36" s="26"/>
      <c r="I36" s="26"/>
      <c r="J36" s="23"/>
      <c r="K36" s="23"/>
      <c r="L36" s="23"/>
      <c r="M36" s="23"/>
      <c r="N36" s="23"/>
      <c r="O36" s="23"/>
      <c r="P36" s="23"/>
      <c r="Q36" s="23"/>
      <c r="R36" s="23"/>
      <c r="S36" s="23"/>
      <c r="T36" s="23"/>
      <c r="U36" s="23"/>
      <c r="V36" s="23"/>
      <c r="W36" s="23"/>
      <c r="X36" s="23"/>
      <c r="Y36" s="23"/>
      <c r="Z36" s="23"/>
      <c r="AA36" s="23"/>
      <c r="AB36" s="23"/>
      <c r="AC36" s="23"/>
      <c r="AD36" s="23"/>
      <c r="AE36" s="23"/>
    </row>
    <row r="37" spans="1:31" ht="25" customHeight="1" thickBot="1">
      <c r="A37" s="129" t="s">
        <v>50</v>
      </c>
      <c r="B37" s="130"/>
      <c r="C37" s="130"/>
      <c r="D37" s="130"/>
      <c r="E37" s="130"/>
      <c r="F37" s="130"/>
      <c r="G37" s="130"/>
      <c r="H37" s="130"/>
      <c r="I37" s="130"/>
      <c r="J37" s="130"/>
      <c r="K37" s="130"/>
      <c r="L37" s="130"/>
      <c r="M37" s="131"/>
      <c r="N37" s="132">
        <v>100000</v>
      </c>
      <c r="O37" s="133"/>
      <c r="P37" s="133"/>
      <c r="Q37" s="133"/>
      <c r="R37" s="133"/>
      <c r="S37" s="133"/>
      <c r="T37" s="133"/>
      <c r="U37" s="133"/>
      <c r="V37" s="133"/>
      <c r="W37" s="133"/>
      <c r="X37" s="133"/>
      <c r="Y37" s="133"/>
      <c r="Z37" s="133"/>
      <c r="AA37" s="133"/>
      <c r="AB37" s="133"/>
      <c r="AC37" s="133"/>
      <c r="AD37" s="134"/>
      <c r="AE37" s="28" t="s">
        <v>45</v>
      </c>
    </row>
    <row r="38" spans="1:31" ht="25" customHeight="1" thickBot="1"/>
    <row r="39" spans="1:31" ht="25" customHeight="1" thickBot="1">
      <c r="A39" s="129" t="s">
        <v>95</v>
      </c>
      <c r="B39" s="130"/>
      <c r="C39" s="130"/>
      <c r="D39" s="130"/>
      <c r="E39" s="130"/>
      <c r="F39" s="130"/>
      <c r="G39" s="130"/>
      <c r="H39" s="130"/>
      <c r="I39" s="130"/>
      <c r="J39" s="130"/>
      <c r="K39" s="130"/>
      <c r="L39" s="130"/>
      <c r="M39" s="130"/>
      <c r="N39" s="135">
        <f>N35+N37</f>
        <v>1300000</v>
      </c>
      <c r="O39" s="136"/>
      <c r="P39" s="136"/>
      <c r="Q39" s="136"/>
      <c r="R39" s="136"/>
      <c r="S39" s="136"/>
      <c r="T39" s="136"/>
      <c r="U39" s="136"/>
      <c r="V39" s="136"/>
      <c r="W39" s="136"/>
      <c r="X39" s="136"/>
      <c r="Y39" s="136"/>
      <c r="Z39" s="136"/>
      <c r="AA39" s="136"/>
      <c r="AB39" s="136"/>
      <c r="AC39" s="136"/>
      <c r="AD39" s="136"/>
      <c r="AE39" s="28" t="s">
        <v>45</v>
      </c>
    </row>
    <row r="40" spans="1:31" ht="25" customHeight="1">
      <c r="N40" s="137" t="s">
        <v>51</v>
      </c>
      <c r="O40" s="137"/>
      <c r="P40" s="137"/>
      <c r="Q40" s="137"/>
      <c r="R40" s="137"/>
      <c r="S40" s="137"/>
      <c r="T40" s="137"/>
      <c r="U40" s="137"/>
      <c r="V40" s="137"/>
      <c r="W40" s="137"/>
      <c r="X40" s="137"/>
      <c r="Y40" s="137"/>
      <c r="Z40" s="137"/>
      <c r="AA40" s="137"/>
      <c r="AB40" s="137"/>
      <c r="AC40" s="137"/>
      <c r="AD40" s="137"/>
      <c r="AE40" s="137"/>
    </row>
    <row r="41" spans="1:31" ht="25" customHeight="1"/>
    <row r="42" spans="1:31" ht="25" customHeight="1"/>
    <row r="43" spans="1:31" ht="25" customHeight="1"/>
    <row r="44" spans="1:31" ht="25" customHeight="1"/>
    <row r="45" spans="1:31" ht="25" customHeight="1"/>
    <row r="46" spans="1:31" ht="30" customHeight="1"/>
    <row r="47" spans="1:31" ht="30" customHeight="1"/>
    <row r="48" spans="1:31" ht="30" customHeight="1"/>
    <row r="49" ht="30" customHeight="1"/>
    <row r="50" ht="30" customHeight="1"/>
    <row r="51" ht="30" customHeight="1"/>
  </sheetData>
  <sheetProtection algorithmName="SHA-512" hashValue="/rkmbPW0CiirAZL8p9F+UlgTBpLrBMitAWgHufReu9/262IZFaYw/yMFVsg6D53m1Pln7u4Y0Fck1LHgZ0RixA==" saltValue="KnbHYF93sHqJvowgZ4PNjA==" spinCount="100000" sheet="1" objects="1" scenarios="1"/>
  <mergeCells count="229">
    <mergeCell ref="A37:M37"/>
    <mergeCell ref="N37:AD37"/>
    <mergeCell ref="A39:M39"/>
    <mergeCell ref="N39:AD39"/>
    <mergeCell ref="N40:AE40"/>
    <mergeCell ref="X28:AA28"/>
    <mergeCell ref="X29:AA29"/>
    <mergeCell ref="AB18:AD18"/>
    <mergeCell ref="AB19:AD19"/>
    <mergeCell ref="AB20:AD20"/>
    <mergeCell ref="AB21:AD21"/>
    <mergeCell ref="AB22:AD22"/>
    <mergeCell ref="AB23:AD23"/>
    <mergeCell ref="AB24:AD24"/>
    <mergeCell ref="AB25:AD25"/>
    <mergeCell ref="AB26:AD26"/>
    <mergeCell ref="AB27:AD27"/>
    <mergeCell ref="AB28:AD28"/>
    <mergeCell ref="AB29:AD29"/>
    <mergeCell ref="X23:AA23"/>
    <mergeCell ref="X24:AA24"/>
    <mergeCell ref="X25:AA25"/>
    <mergeCell ref="X26:AA26"/>
    <mergeCell ref="X27:AA27"/>
    <mergeCell ref="N25:Q25"/>
    <mergeCell ref="N26:Q26"/>
    <mergeCell ref="T23:W23"/>
    <mergeCell ref="T24:W24"/>
    <mergeCell ref="X18:AA18"/>
    <mergeCell ref="X19:AA19"/>
    <mergeCell ref="X20:AA20"/>
    <mergeCell ref="X21:AA21"/>
    <mergeCell ref="X22:AA22"/>
    <mergeCell ref="T18:W18"/>
    <mergeCell ref="T19:W19"/>
    <mergeCell ref="T20:W20"/>
    <mergeCell ref="T21:W21"/>
    <mergeCell ref="T22:W22"/>
    <mergeCell ref="C29:E29"/>
    <mergeCell ref="F18:I18"/>
    <mergeCell ref="F19:I19"/>
    <mergeCell ref="F20:I20"/>
    <mergeCell ref="F21:I21"/>
    <mergeCell ref="F22:I22"/>
    <mergeCell ref="F23:I23"/>
    <mergeCell ref="F24:I24"/>
    <mergeCell ref="F25:I25"/>
    <mergeCell ref="F26:I26"/>
    <mergeCell ref="F27:I27"/>
    <mergeCell ref="F28:I28"/>
    <mergeCell ref="F29:I29"/>
    <mergeCell ref="C23:E23"/>
    <mergeCell ref="C24:E24"/>
    <mergeCell ref="C25:E25"/>
    <mergeCell ref="C26:E26"/>
    <mergeCell ref="C27:E27"/>
    <mergeCell ref="C21:E21"/>
    <mergeCell ref="C22:E22"/>
    <mergeCell ref="C19:E19"/>
    <mergeCell ref="C20:E20"/>
    <mergeCell ref="C18:E18"/>
    <mergeCell ref="X15:AA15"/>
    <mergeCell ref="J10:M10"/>
    <mergeCell ref="T12:W12"/>
    <mergeCell ref="R12:S12"/>
    <mergeCell ref="R13:S13"/>
    <mergeCell ref="T25:W25"/>
    <mergeCell ref="T26:W26"/>
    <mergeCell ref="T27:W27"/>
    <mergeCell ref="C28:E28"/>
    <mergeCell ref="T28:W28"/>
    <mergeCell ref="J28:M28"/>
    <mergeCell ref="N27:Q27"/>
    <mergeCell ref="N28:Q28"/>
    <mergeCell ref="J23:M23"/>
    <mergeCell ref="J24:M24"/>
    <mergeCell ref="J25:M25"/>
    <mergeCell ref="J26:M26"/>
    <mergeCell ref="J27:M27"/>
    <mergeCell ref="R24:S24"/>
    <mergeCell ref="R25:S25"/>
    <mergeCell ref="R26:S26"/>
    <mergeCell ref="R27:S27"/>
    <mergeCell ref="R28:S28"/>
    <mergeCell ref="N23:Q23"/>
    <mergeCell ref="C9:E9"/>
    <mergeCell ref="C10:E10"/>
    <mergeCell ref="C11:E11"/>
    <mergeCell ref="C12:E12"/>
    <mergeCell ref="C13:E13"/>
    <mergeCell ref="C14:E14"/>
    <mergeCell ref="C15:E15"/>
    <mergeCell ref="C16:E16"/>
    <mergeCell ref="C17:E17"/>
    <mergeCell ref="AB9:AD9"/>
    <mergeCell ref="AB10:AD10"/>
    <mergeCell ref="AB11:AD11"/>
    <mergeCell ref="AB12:AD12"/>
    <mergeCell ref="AB13:AD13"/>
    <mergeCell ref="AB14:AD14"/>
    <mergeCell ref="AB15:AD15"/>
    <mergeCell ref="AB16:AD16"/>
    <mergeCell ref="AB17:AD17"/>
    <mergeCell ref="C33:E33"/>
    <mergeCell ref="C34:E34"/>
    <mergeCell ref="F30:I30"/>
    <mergeCell ref="F31:I31"/>
    <mergeCell ref="F32:I32"/>
    <mergeCell ref="F33:I33"/>
    <mergeCell ref="F34:I34"/>
    <mergeCell ref="A35:M35"/>
    <mergeCell ref="N35:AD35"/>
    <mergeCell ref="AB30:AD30"/>
    <mergeCell ref="AB31:AD31"/>
    <mergeCell ref="AB32:AD32"/>
    <mergeCell ref="AB33:AD33"/>
    <mergeCell ref="AB34:AD34"/>
    <mergeCell ref="X30:AA30"/>
    <mergeCell ref="X31:AA31"/>
    <mergeCell ref="X32:AA32"/>
    <mergeCell ref="X33:AA33"/>
    <mergeCell ref="X34:AA34"/>
    <mergeCell ref="N34:Q34"/>
    <mergeCell ref="J30:M30"/>
    <mergeCell ref="J31:M31"/>
    <mergeCell ref="J32:M32"/>
    <mergeCell ref="J33:M33"/>
    <mergeCell ref="J34:M34"/>
    <mergeCell ref="T30:W30"/>
    <mergeCell ref="T31:W31"/>
    <mergeCell ref="T32:W32"/>
    <mergeCell ref="T33:W33"/>
    <mergeCell ref="T34:W34"/>
    <mergeCell ref="X14:AA14"/>
    <mergeCell ref="A9:B34"/>
    <mergeCell ref="C30:E30"/>
    <mergeCell ref="C31:E31"/>
    <mergeCell ref="C32:E32"/>
    <mergeCell ref="T16:W16"/>
    <mergeCell ref="X16:AA16"/>
    <mergeCell ref="F17:I17"/>
    <mergeCell ref="J17:M17"/>
    <mergeCell ref="N17:Q17"/>
    <mergeCell ref="T17:W17"/>
    <mergeCell ref="X17:AA17"/>
    <mergeCell ref="F16:I16"/>
    <mergeCell ref="J16:M16"/>
    <mergeCell ref="N16:Q16"/>
    <mergeCell ref="X13:AA13"/>
    <mergeCell ref="X12:AA12"/>
    <mergeCell ref="T15:W15"/>
    <mergeCell ref="T13:W13"/>
    <mergeCell ref="F12:I12"/>
    <mergeCell ref="R30:S30"/>
    <mergeCell ref="R31:S31"/>
    <mergeCell ref="R32:S32"/>
    <mergeCell ref="R33:S33"/>
    <mergeCell ref="J21:M21"/>
    <mergeCell ref="J22:M22"/>
    <mergeCell ref="N21:Q21"/>
    <mergeCell ref="N22:Q22"/>
    <mergeCell ref="N30:Q30"/>
    <mergeCell ref="N31:Q31"/>
    <mergeCell ref="N32:Q32"/>
    <mergeCell ref="N33:Q33"/>
    <mergeCell ref="J12:M12"/>
    <mergeCell ref="N12:Q12"/>
    <mergeCell ref="F13:I13"/>
    <mergeCell ref="J13:M13"/>
    <mergeCell ref="N13:Q13"/>
    <mergeCell ref="T29:W29"/>
    <mergeCell ref="J29:M29"/>
    <mergeCell ref="N29:Q29"/>
    <mergeCell ref="R29:S29"/>
    <mergeCell ref="N24:Q24"/>
    <mergeCell ref="N14:Q14"/>
    <mergeCell ref="T14:W14"/>
    <mergeCell ref="F15:I15"/>
    <mergeCell ref="J15:M15"/>
    <mergeCell ref="N15:Q15"/>
    <mergeCell ref="J18:M18"/>
    <mergeCell ref="J19:M19"/>
    <mergeCell ref="J20:M20"/>
    <mergeCell ref="N18:Q18"/>
    <mergeCell ref="N19:Q19"/>
    <mergeCell ref="N20:Q20"/>
    <mergeCell ref="F14:I14"/>
    <mergeCell ref="J14:M14"/>
    <mergeCell ref="R14:S14"/>
    <mergeCell ref="T9:W9"/>
    <mergeCell ref="X9:AA9"/>
    <mergeCell ref="T10:W10"/>
    <mergeCell ref="X10:AA10"/>
    <mergeCell ref="F9:I9"/>
    <mergeCell ref="J9:M9"/>
    <mergeCell ref="N9:Q9"/>
    <mergeCell ref="T11:W11"/>
    <mergeCell ref="X11:AA11"/>
    <mergeCell ref="R9:S9"/>
    <mergeCell ref="R10:S10"/>
    <mergeCell ref="R11:S11"/>
    <mergeCell ref="F10:I10"/>
    <mergeCell ref="N10:Q10"/>
    <mergeCell ref="F11:I11"/>
    <mergeCell ref="J11:M11"/>
    <mergeCell ref="N11:Q11"/>
    <mergeCell ref="B4:C5"/>
    <mergeCell ref="D4:K5"/>
    <mergeCell ref="U3:AD3"/>
    <mergeCell ref="A7:B8"/>
    <mergeCell ref="R7:S8"/>
    <mergeCell ref="T7:W8"/>
    <mergeCell ref="X7:AA8"/>
    <mergeCell ref="AB7:AE8"/>
    <mergeCell ref="F7:I8"/>
    <mergeCell ref="J7:M8"/>
    <mergeCell ref="N7:Q8"/>
    <mergeCell ref="C7:E8"/>
    <mergeCell ref="S3:T3"/>
    <mergeCell ref="R34:S34"/>
    <mergeCell ref="R15:S15"/>
    <mergeCell ref="R16:S16"/>
    <mergeCell ref="R17:S17"/>
    <mergeCell ref="R18:S18"/>
    <mergeCell ref="R19:S19"/>
    <mergeCell ref="R20:S20"/>
    <mergeCell ref="R21:S21"/>
    <mergeCell ref="R22:S22"/>
    <mergeCell ref="R23:S23"/>
  </mergeCells>
  <phoneticPr fontId="1"/>
  <dataValidations count="1">
    <dataValidation type="list" allowBlank="1" showInputMessage="1" showErrorMessage="1" sqref="R9:S34">
      <formula1>$AR$5:$AR$10</formula1>
    </dataValidation>
  </dataValidations>
  <pageMargins left="0.7" right="0.7" top="0.75" bottom="0.75" header="0.3" footer="0.3"/>
  <pageSetup paperSize="9" scale="5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1"/>
  <sheetViews>
    <sheetView view="pageBreakPreview" topLeftCell="A38" zoomScale="99" zoomScaleNormal="100" zoomScaleSheetLayoutView="99" workbookViewId="0">
      <selection sqref="A1:AK47"/>
    </sheetView>
  </sheetViews>
  <sheetFormatPr defaultRowHeight="18"/>
  <cols>
    <col min="1" max="43" width="3.58203125" style="1" customWidth="1"/>
    <col min="44" max="16384" width="8.6640625" style="1"/>
  </cols>
  <sheetData>
    <row r="1" spans="1:47" ht="25" customHeight="1">
      <c r="A1" s="61" t="s">
        <v>153</v>
      </c>
      <c r="C1" s="146" t="s">
        <v>58</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1:47" ht="25" customHeight="1">
      <c r="I2" s="23"/>
      <c r="J2" s="23"/>
      <c r="K2" s="23"/>
      <c r="O2" s="24"/>
      <c r="P2" s="25"/>
      <c r="Q2" s="25"/>
      <c r="R2" s="25"/>
      <c r="S2" s="25"/>
      <c r="T2" s="25"/>
      <c r="U2" s="25"/>
      <c r="V2" s="25"/>
    </row>
    <row r="3" spans="1:47" ht="30" customHeight="1">
      <c r="V3" s="86" t="s">
        <v>68</v>
      </c>
      <c r="W3" s="86"/>
      <c r="X3" s="100"/>
      <c r="Y3" s="109"/>
      <c r="Z3" s="109"/>
      <c r="AA3" s="109"/>
      <c r="AB3" s="109"/>
      <c r="AC3" s="109"/>
      <c r="AD3" s="109"/>
      <c r="AE3" s="109"/>
      <c r="AF3" s="109"/>
      <c r="AG3" s="101"/>
    </row>
    <row r="4" spans="1:47" ht="25" customHeight="1">
      <c r="B4" s="147" t="s">
        <v>34</v>
      </c>
      <c r="C4" s="103"/>
      <c r="D4" s="86" t="s">
        <v>52</v>
      </c>
      <c r="E4" s="86"/>
      <c r="F4" s="86"/>
      <c r="G4" s="86"/>
      <c r="H4" s="86"/>
      <c r="I4" s="86"/>
      <c r="J4" s="86"/>
      <c r="K4" s="86"/>
      <c r="L4" s="25"/>
      <c r="M4" s="25"/>
      <c r="N4" s="25"/>
    </row>
    <row r="5" spans="1:47" ht="25" customHeight="1">
      <c r="B5" s="104"/>
      <c r="C5" s="105"/>
      <c r="D5" s="86"/>
      <c r="E5" s="86"/>
      <c r="F5" s="86"/>
      <c r="G5" s="86"/>
      <c r="H5" s="86"/>
      <c r="I5" s="86"/>
      <c r="J5" s="86"/>
      <c r="K5" s="86"/>
      <c r="L5" s="25"/>
      <c r="M5" s="25"/>
      <c r="N5" s="25"/>
    </row>
    <row r="6" spans="1:47" ht="25" customHeight="1"/>
    <row r="7" spans="1:47" ht="25" customHeight="1">
      <c r="A7" s="86"/>
      <c r="B7" s="86"/>
      <c r="C7" s="99" t="s">
        <v>36</v>
      </c>
      <c r="D7" s="106"/>
      <c r="E7" s="90"/>
      <c r="F7" s="99" t="s">
        <v>59</v>
      </c>
      <c r="G7" s="106"/>
      <c r="H7" s="90"/>
      <c r="I7" s="99" t="s">
        <v>37</v>
      </c>
      <c r="J7" s="106"/>
      <c r="K7" s="106"/>
      <c r="L7" s="90"/>
      <c r="M7" s="99" t="s">
        <v>38</v>
      </c>
      <c r="N7" s="106"/>
      <c r="O7" s="106"/>
      <c r="P7" s="90"/>
      <c r="Q7" s="99" t="s">
        <v>39</v>
      </c>
      <c r="R7" s="106"/>
      <c r="S7" s="106"/>
      <c r="T7" s="90"/>
      <c r="U7" s="99" t="s">
        <v>42</v>
      </c>
      <c r="V7" s="90"/>
      <c r="W7" s="99" t="s">
        <v>40</v>
      </c>
      <c r="X7" s="106"/>
      <c r="Y7" s="106"/>
      <c r="Z7" s="90"/>
      <c r="AA7" s="99" t="s">
        <v>41</v>
      </c>
      <c r="AB7" s="106"/>
      <c r="AC7" s="106"/>
      <c r="AD7" s="90"/>
      <c r="AE7" s="110" t="s">
        <v>43</v>
      </c>
      <c r="AF7" s="106"/>
      <c r="AG7" s="106"/>
      <c r="AH7" s="90"/>
      <c r="AU7" s="1" t="s">
        <v>69</v>
      </c>
    </row>
    <row r="8" spans="1:47" ht="25" customHeight="1">
      <c r="A8" s="86"/>
      <c r="B8" s="86"/>
      <c r="C8" s="107"/>
      <c r="D8" s="108"/>
      <c r="E8" s="92"/>
      <c r="F8" s="107"/>
      <c r="G8" s="108"/>
      <c r="H8" s="92"/>
      <c r="I8" s="107"/>
      <c r="J8" s="108"/>
      <c r="K8" s="108"/>
      <c r="L8" s="92"/>
      <c r="M8" s="107"/>
      <c r="N8" s="108"/>
      <c r="O8" s="108"/>
      <c r="P8" s="92"/>
      <c r="Q8" s="107"/>
      <c r="R8" s="108"/>
      <c r="S8" s="108"/>
      <c r="T8" s="92"/>
      <c r="U8" s="107"/>
      <c r="V8" s="92"/>
      <c r="W8" s="107"/>
      <c r="X8" s="108"/>
      <c r="Y8" s="108"/>
      <c r="Z8" s="92"/>
      <c r="AA8" s="107"/>
      <c r="AB8" s="108"/>
      <c r="AC8" s="108"/>
      <c r="AD8" s="92"/>
      <c r="AE8" s="107"/>
      <c r="AF8" s="108"/>
      <c r="AG8" s="108"/>
      <c r="AH8" s="92"/>
      <c r="AU8" s="1" t="s">
        <v>70</v>
      </c>
    </row>
    <row r="9" spans="1:47" ht="25" customHeight="1">
      <c r="A9" s="148" t="s">
        <v>54</v>
      </c>
      <c r="B9" s="148"/>
      <c r="C9" s="100"/>
      <c r="D9" s="109"/>
      <c r="E9" s="101"/>
      <c r="F9" s="100"/>
      <c r="G9" s="109"/>
      <c r="H9" s="101"/>
      <c r="I9" s="100"/>
      <c r="J9" s="109"/>
      <c r="K9" s="109"/>
      <c r="L9" s="101"/>
      <c r="M9" s="100"/>
      <c r="N9" s="109"/>
      <c r="O9" s="109"/>
      <c r="P9" s="101"/>
      <c r="Q9" s="100"/>
      <c r="R9" s="109"/>
      <c r="S9" s="109"/>
      <c r="T9" s="101"/>
      <c r="U9" s="100"/>
      <c r="V9" s="101"/>
      <c r="W9" s="100"/>
      <c r="X9" s="109"/>
      <c r="Y9" s="109"/>
      <c r="Z9" s="101"/>
      <c r="AA9" s="100"/>
      <c r="AB9" s="109"/>
      <c r="AC9" s="109"/>
      <c r="AD9" s="101"/>
      <c r="AE9" s="127" t="str">
        <f>IF(W9*AA9=0,"",(W9*AA9))</f>
        <v/>
      </c>
      <c r="AF9" s="128"/>
      <c r="AG9" s="128"/>
      <c r="AH9" s="27" t="s">
        <v>23</v>
      </c>
      <c r="AU9" s="1" t="s">
        <v>71</v>
      </c>
    </row>
    <row r="10" spans="1:47" ht="25" customHeight="1">
      <c r="A10" s="148"/>
      <c r="B10" s="148"/>
      <c r="C10" s="100"/>
      <c r="D10" s="109"/>
      <c r="E10" s="101"/>
      <c r="F10" s="100"/>
      <c r="G10" s="109"/>
      <c r="H10" s="101"/>
      <c r="I10" s="100"/>
      <c r="J10" s="109"/>
      <c r="K10" s="109"/>
      <c r="L10" s="101"/>
      <c r="M10" s="100"/>
      <c r="N10" s="109"/>
      <c r="O10" s="109"/>
      <c r="P10" s="101"/>
      <c r="Q10" s="100"/>
      <c r="R10" s="109"/>
      <c r="S10" s="109"/>
      <c r="T10" s="101"/>
      <c r="U10" s="100"/>
      <c r="V10" s="101"/>
      <c r="W10" s="100"/>
      <c r="X10" s="109"/>
      <c r="Y10" s="109"/>
      <c r="Z10" s="101"/>
      <c r="AA10" s="100"/>
      <c r="AB10" s="109"/>
      <c r="AC10" s="109"/>
      <c r="AD10" s="101"/>
      <c r="AE10" s="127" t="str">
        <f t="shared" ref="AE10:AE34" si="0">IF(W10*AA10=0,"",(W10*AA10))</f>
        <v/>
      </c>
      <c r="AF10" s="128"/>
      <c r="AG10" s="128"/>
      <c r="AH10" s="27" t="s">
        <v>23</v>
      </c>
      <c r="AU10" s="1" t="s">
        <v>72</v>
      </c>
    </row>
    <row r="11" spans="1:47" ht="25" customHeight="1">
      <c r="A11" s="148"/>
      <c r="B11" s="148"/>
      <c r="C11" s="100"/>
      <c r="D11" s="109"/>
      <c r="E11" s="101"/>
      <c r="F11" s="100"/>
      <c r="G11" s="109"/>
      <c r="H11" s="101"/>
      <c r="I11" s="100"/>
      <c r="J11" s="109"/>
      <c r="K11" s="109"/>
      <c r="L11" s="101"/>
      <c r="M11" s="100"/>
      <c r="N11" s="109"/>
      <c r="O11" s="109"/>
      <c r="P11" s="101"/>
      <c r="Q11" s="100"/>
      <c r="R11" s="109"/>
      <c r="S11" s="109"/>
      <c r="T11" s="101"/>
      <c r="U11" s="100"/>
      <c r="V11" s="101"/>
      <c r="W11" s="100"/>
      <c r="X11" s="109"/>
      <c r="Y11" s="109"/>
      <c r="Z11" s="101"/>
      <c r="AA11" s="100"/>
      <c r="AB11" s="109"/>
      <c r="AC11" s="109"/>
      <c r="AD11" s="101"/>
      <c r="AE11" s="127" t="str">
        <f t="shared" si="0"/>
        <v/>
      </c>
      <c r="AF11" s="128"/>
      <c r="AG11" s="128"/>
      <c r="AH11" s="27" t="s">
        <v>23</v>
      </c>
    </row>
    <row r="12" spans="1:47" ht="25" customHeight="1">
      <c r="A12" s="148"/>
      <c r="B12" s="148"/>
      <c r="C12" s="100"/>
      <c r="D12" s="109"/>
      <c r="E12" s="101"/>
      <c r="F12" s="100"/>
      <c r="G12" s="109"/>
      <c r="H12" s="101"/>
      <c r="I12" s="100"/>
      <c r="J12" s="109"/>
      <c r="K12" s="109"/>
      <c r="L12" s="101"/>
      <c r="M12" s="100"/>
      <c r="N12" s="109"/>
      <c r="O12" s="109"/>
      <c r="P12" s="101"/>
      <c r="Q12" s="100"/>
      <c r="R12" s="109"/>
      <c r="S12" s="109"/>
      <c r="T12" s="101"/>
      <c r="U12" s="100"/>
      <c r="V12" s="101"/>
      <c r="W12" s="100"/>
      <c r="X12" s="109"/>
      <c r="Y12" s="109"/>
      <c r="Z12" s="101"/>
      <c r="AA12" s="100"/>
      <c r="AB12" s="109"/>
      <c r="AC12" s="109"/>
      <c r="AD12" s="101"/>
      <c r="AE12" s="127" t="str">
        <f t="shared" si="0"/>
        <v/>
      </c>
      <c r="AF12" s="128"/>
      <c r="AG12" s="128"/>
      <c r="AH12" s="27" t="s">
        <v>23</v>
      </c>
    </row>
    <row r="13" spans="1:47" ht="25" customHeight="1">
      <c r="A13" s="148"/>
      <c r="B13" s="148"/>
      <c r="C13" s="100"/>
      <c r="D13" s="109"/>
      <c r="E13" s="101"/>
      <c r="F13" s="100"/>
      <c r="G13" s="109"/>
      <c r="H13" s="101"/>
      <c r="I13" s="100"/>
      <c r="J13" s="109"/>
      <c r="K13" s="109"/>
      <c r="L13" s="101"/>
      <c r="M13" s="100"/>
      <c r="N13" s="109"/>
      <c r="O13" s="109"/>
      <c r="P13" s="101"/>
      <c r="Q13" s="100"/>
      <c r="R13" s="109"/>
      <c r="S13" s="109"/>
      <c r="T13" s="101"/>
      <c r="U13" s="100"/>
      <c r="V13" s="101"/>
      <c r="W13" s="100"/>
      <c r="X13" s="109"/>
      <c r="Y13" s="109"/>
      <c r="Z13" s="101"/>
      <c r="AA13" s="100"/>
      <c r="AB13" s="109"/>
      <c r="AC13" s="109"/>
      <c r="AD13" s="101"/>
      <c r="AE13" s="127" t="str">
        <f t="shared" si="0"/>
        <v/>
      </c>
      <c r="AF13" s="128"/>
      <c r="AG13" s="128"/>
      <c r="AH13" s="27" t="s">
        <v>23</v>
      </c>
    </row>
    <row r="14" spans="1:47" ht="25" customHeight="1">
      <c r="A14" s="148"/>
      <c r="B14" s="148"/>
      <c r="C14" s="100"/>
      <c r="D14" s="109"/>
      <c r="E14" s="101"/>
      <c r="F14" s="100"/>
      <c r="G14" s="109"/>
      <c r="H14" s="101"/>
      <c r="I14" s="100"/>
      <c r="J14" s="109"/>
      <c r="K14" s="109"/>
      <c r="L14" s="101"/>
      <c r="M14" s="100"/>
      <c r="N14" s="109"/>
      <c r="O14" s="109"/>
      <c r="P14" s="101"/>
      <c r="Q14" s="100"/>
      <c r="R14" s="109"/>
      <c r="S14" s="109"/>
      <c r="T14" s="101"/>
      <c r="U14" s="100"/>
      <c r="V14" s="101"/>
      <c r="W14" s="100"/>
      <c r="X14" s="109"/>
      <c r="Y14" s="109"/>
      <c r="Z14" s="101"/>
      <c r="AA14" s="100"/>
      <c r="AB14" s="109"/>
      <c r="AC14" s="109"/>
      <c r="AD14" s="101"/>
      <c r="AE14" s="127" t="str">
        <f t="shared" si="0"/>
        <v/>
      </c>
      <c r="AF14" s="128"/>
      <c r="AG14" s="128"/>
      <c r="AH14" s="27" t="s">
        <v>23</v>
      </c>
    </row>
    <row r="15" spans="1:47" ht="25" customHeight="1">
      <c r="A15" s="148"/>
      <c r="B15" s="148"/>
      <c r="C15" s="100"/>
      <c r="D15" s="109"/>
      <c r="E15" s="101"/>
      <c r="F15" s="100"/>
      <c r="G15" s="109"/>
      <c r="H15" s="101"/>
      <c r="I15" s="100"/>
      <c r="J15" s="109"/>
      <c r="K15" s="109"/>
      <c r="L15" s="101"/>
      <c r="M15" s="100"/>
      <c r="N15" s="109"/>
      <c r="O15" s="109"/>
      <c r="P15" s="101"/>
      <c r="Q15" s="100"/>
      <c r="R15" s="109"/>
      <c r="S15" s="109"/>
      <c r="T15" s="101"/>
      <c r="U15" s="100"/>
      <c r="V15" s="101"/>
      <c r="W15" s="100"/>
      <c r="X15" s="109"/>
      <c r="Y15" s="109"/>
      <c r="Z15" s="101"/>
      <c r="AA15" s="100"/>
      <c r="AB15" s="109"/>
      <c r="AC15" s="109"/>
      <c r="AD15" s="101"/>
      <c r="AE15" s="127" t="str">
        <f t="shared" si="0"/>
        <v/>
      </c>
      <c r="AF15" s="128"/>
      <c r="AG15" s="128"/>
      <c r="AH15" s="27" t="s">
        <v>23</v>
      </c>
    </row>
    <row r="16" spans="1:47" ht="25" customHeight="1">
      <c r="A16" s="148"/>
      <c r="B16" s="148"/>
      <c r="C16" s="100"/>
      <c r="D16" s="109"/>
      <c r="E16" s="101"/>
      <c r="F16" s="100"/>
      <c r="G16" s="109"/>
      <c r="H16" s="101"/>
      <c r="I16" s="100"/>
      <c r="J16" s="109"/>
      <c r="K16" s="109"/>
      <c r="L16" s="101"/>
      <c r="M16" s="100"/>
      <c r="N16" s="109"/>
      <c r="O16" s="109"/>
      <c r="P16" s="101"/>
      <c r="Q16" s="100"/>
      <c r="R16" s="109"/>
      <c r="S16" s="109"/>
      <c r="T16" s="101"/>
      <c r="U16" s="100"/>
      <c r="V16" s="101"/>
      <c r="W16" s="100"/>
      <c r="X16" s="109"/>
      <c r="Y16" s="109"/>
      <c r="Z16" s="101"/>
      <c r="AA16" s="100"/>
      <c r="AB16" s="109"/>
      <c r="AC16" s="109"/>
      <c r="AD16" s="101"/>
      <c r="AE16" s="127" t="str">
        <f t="shared" si="0"/>
        <v/>
      </c>
      <c r="AF16" s="128"/>
      <c r="AG16" s="128"/>
      <c r="AH16" s="27" t="s">
        <v>23</v>
      </c>
    </row>
    <row r="17" spans="1:34" ht="25" customHeight="1">
      <c r="A17" s="148"/>
      <c r="B17" s="148"/>
      <c r="C17" s="100"/>
      <c r="D17" s="109"/>
      <c r="E17" s="101"/>
      <c r="F17" s="100"/>
      <c r="G17" s="109"/>
      <c r="H17" s="101"/>
      <c r="I17" s="100"/>
      <c r="J17" s="109"/>
      <c r="K17" s="109"/>
      <c r="L17" s="101"/>
      <c r="M17" s="100"/>
      <c r="N17" s="109"/>
      <c r="O17" s="109"/>
      <c r="P17" s="101"/>
      <c r="Q17" s="100"/>
      <c r="R17" s="109"/>
      <c r="S17" s="109"/>
      <c r="T17" s="101"/>
      <c r="U17" s="100"/>
      <c r="V17" s="101"/>
      <c r="W17" s="100"/>
      <c r="X17" s="109"/>
      <c r="Y17" s="109"/>
      <c r="Z17" s="101"/>
      <c r="AA17" s="100"/>
      <c r="AB17" s="109"/>
      <c r="AC17" s="109"/>
      <c r="AD17" s="101"/>
      <c r="AE17" s="127" t="str">
        <f t="shared" si="0"/>
        <v/>
      </c>
      <c r="AF17" s="128"/>
      <c r="AG17" s="128"/>
      <c r="AH17" s="27" t="s">
        <v>23</v>
      </c>
    </row>
    <row r="18" spans="1:34" ht="25" customHeight="1">
      <c r="A18" s="148"/>
      <c r="B18" s="148"/>
      <c r="C18" s="100"/>
      <c r="D18" s="109"/>
      <c r="E18" s="101"/>
      <c r="F18" s="100"/>
      <c r="G18" s="109"/>
      <c r="H18" s="101"/>
      <c r="I18" s="100"/>
      <c r="J18" s="109"/>
      <c r="K18" s="109"/>
      <c r="L18" s="101"/>
      <c r="M18" s="100"/>
      <c r="N18" s="109"/>
      <c r="O18" s="109"/>
      <c r="P18" s="101"/>
      <c r="Q18" s="100"/>
      <c r="R18" s="109"/>
      <c r="S18" s="109"/>
      <c r="T18" s="101"/>
      <c r="U18" s="100"/>
      <c r="V18" s="101"/>
      <c r="W18" s="100"/>
      <c r="X18" s="109"/>
      <c r="Y18" s="109"/>
      <c r="Z18" s="101"/>
      <c r="AA18" s="100"/>
      <c r="AB18" s="109"/>
      <c r="AC18" s="109"/>
      <c r="AD18" s="101"/>
      <c r="AE18" s="127" t="str">
        <f t="shared" si="0"/>
        <v/>
      </c>
      <c r="AF18" s="128"/>
      <c r="AG18" s="128"/>
      <c r="AH18" s="27" t="s">
        <v>23</v>
      </c>
    </row>
    <row r="19" spans="1:34" ht="25" customHeight="1">
      <c r="A19" s="148"/>
      <c r="B19" s="148"/>
      <c r="C19" s="100"/>
      <c r="D19" s="109"/>
      <c r="E19" s="101"/>
      <c r="F19" s="100"/>
      <c r="G19" s="109"/>
      <c r="H19" s="101"/>
      <c r="I19" s="100"/>
      <c r="J19" s="109"/>
      <c r="K19" s="109"/>
      <c r="L19" s="101"/>
      <c r="M19" s="100"/>
      <c r="N19" s="109"/>
      <c r="O19" s="109"/>
      <c r="P19" s="101"/>
      <c r="Q19" s="100"/>
      <c r="R19" s="109"/>
      <c r="S19" s="109"/>
      <c r="T19" s="101"/>
      <c r="U19" s="100"/>
      <c r="V19" s="101"/>
      <c r="W19" s="100"/>
      <c r="X19" s="109"/>
      <c r="Y19" s="109"/>
      <c r="Z19" s="101"/>
      <c r="AA19" s="100"/>
      <c r="AB19" s="109"/>
      <c r="AC19" s="109"/>
      <c r="AD19" s="101"/>
      <c r="AE19" s="127" t="str">
        <f t="shared" si="0"/>
        <v/>
      </c>
      <c r="AF19" s="128"/>
      <c r="AG19" s="128"/>
      <c r="AH19" s="27" t="s">
        <v>23</v>
      </c>
    </row>
    <row r="20" spans="1:34" ht="25" customHeight="1">
      <c r="A20" s="148"/>
      <c r="B20" s="148"/>
      <c r="C20" s="100"/>
      <c r="D20" s="109"/>
      <c r="E20" s="101"/>
      <c r="F20" s="100"/>
      <c r="G20" s="109"/>
      <c r="H20" s="101"/>
      <c r="I20" s="100"/>
      <c r="J20" s="109"/>
      <c r="K20" s="109"/>
      <c r="L20" s="101"/>
      <c r="M20" s="100"/>
      <c r="N20" s="109"/>
      <c r="O20" s="109"/>
      <c r="P20" s="101"/>
      <c r="Q20" s="100"/>
      <c r="R20" s="109"/>
      <c r="S20" s="109"/>
      <c r="T20" s="101"/>
      <c r="U20" s="100"/>
      <c r="V20" s="101"/>
      <c r="W20" s="100"/>
      <c r="X20" s="109"/>
      <c r="Y20" s="109"/>
      <c r="Z20" s="101"/>
      <c r="AA20" s="100"/>
      <c r="AB20" s="109"/>
      <c r="AC20" s="109"/>
      <c r="AD20" s="101"/>
      <c r="AE20" s="127" t="str">
        <f t="shared" si="0"/>
        <v/>
      </c>
      <c r="AF20" s="128"/>
      <c r="AG20" s="128"/>
      <c r="AH20" s="27" t="s">
        <v>23</v>
      </c>
    </row>
    <row r="21" spans="1:34" ht="25" customHeight="1">
      <c r="A21" s="148"/>
      <c r="B21" s="148"/>
      <c r="C21" s="100"/>
      <c r="D21" s="109"/>
      <c r="E21" s="101"/>
      <c r="F21" s="100"/>
      <c r="G21" s="109"/>
      <c r="H21" s="101"/>
      <c r="I21" s="100"/>
      <c r="J21" s="109"/>
      <c r="K21" s="109"/>
      <c r="L21" s="101"/>
      <c r="M21" s="100"/>
      <c r="N21" s="109"/>
      <c r="O21" s="109"/>
      <c r="P21" s="101"/>
      <c r="Q21" s="100"/>
      <c r="R21" s="109"/>
      <c r="S21" s="109"/>
      <c r="T21" s="101"/>
      <c r="U21" s="100"/>
      <c r="V21" s="101"/>
      <c r="W21" s="100"/>
      <c r="X21" s="109"/>
      <c r="Y21" s="109"/>
      <c r="Z21" s="101"/>
      <c r="AA21" s="100"/>
      <c r="AB21" s="109"/>
      <c r="AC21" s="109"/>
      <c r="AD21" s="101"/>
      <c r="AE21" s="127" t="str">
        <f t="shared" si="0"/>
        <v/>
      </c>
      <c r="AF21" s="128"/>
      <c r="AG21" s="128"/>
      <c r="AH21" s="27" t="s">
        <v>23</v>
      </c>
    </row>
    <row r="22" spans="1:34" ht="25" customHeight="1">
      <c r="A22" s="148"/>
      <c r="B22" s="148"/>
      <c r="C22" s="100"/>
      <c r="D22" s="109"/>
      <c r="E22" s="101"/>
      <c r="F22" s="100"/>
      <c r="G22" s="109"/>
      <c r="H22" s="101"/>
      <c r="I22" s="100"/>
      <c r="J22" s="109"/>
      <c r="K22" s="109"/>
      <c r="L22" s="101"/>
      <c r="M22" s="100"/>
      <c r="N22" s="109"/>
      <c r="O22" s="109"/>
      <c r="P22" s="101"/>
      <c r="Q22" s="100"/>
      <c r="R22" s="109"/>
      <c r="S22" s="109"/>
      <c r="T22" s="101"/>
      <c r="U22" s="100"/>
      <c r="V22" s="101"/>
      <c r="W22" s="100"/>
      <c r="X22" s="109"/>
      <c r="Y22" s="109"/>
      <c r="Z22" s="101"/>
      <c r="AA22" s="100"/>
      <c r="AB22" s="109"/>
      <c r="AC22" s="109"/>
      <c r="AD22" s="101"/>
      <c r="AE22" s="127" t="str">
        <f t="shared" si="0"/>
        <v/>
      </c>
      <c r="AF22" s="128"/>
      <c r="AG22" s="128"/>
      <c r="AH22" s="27" t="s">
        <v>23</v>
      </c>
    </row>
    <row r="23" spans="1:34" ht="25" customHeight="1">
      <c r="A23" s="148"/>
      <c r="B23" s="148"/>
      <c r="C23" s="100"/>
      <c r="D23" s="109"/>
      <c r="E23" s="101"/>
      <c r="F23" s="100"/>
      <c r="G23" s="109"/>
      <c r="H23" s="101"/>
      <c r="I23" s="100"/>
      <c r="J23" s="109"/>
      <c r="K23" s="109"/>
      <c r="L23" s="101"/>
      <c r="M23" s="100"/>
      <c r="N23" s="109"/>
      <c r="O23" s="109"/>
      <c r="P23" s="101"/>
      <c r="Q23" s="100"/>
      <c r="R23" s="109"/>
      <c r="S23" s="109"/>
      <c r="T23" s="101"/>
      <c r="U23" s="100"/>
      <c r="V23" s="101"/>
      <c r="W23" s="100"/>
      <c r="X23" s="109"/>
      <c r="Y23" s="109"/>
      <c r="Z23" s="101"/>
      <c r="AA23" s="100"/>
      <c r="AB23" s="109"/>
      <c r="AC23" s="109"/>
      <c r="AD23" s="101"/>
      <c r="AE23" s="127" t="str">
        <f t="shared" si="0"/>
        <v/>
      </c>
      <c r="AF23" s="128"/>
      <c r="AG23" s="128"/>
      <c r="AH23" s="27" t="s">
        <v>23</v>
      </c>
    </row>
    <row r="24" spans="1:34" ht="25" customHeight="1">
      <c r="A24" s="148"/>
      <c r="B24" s="148"/>
      <c r="C24" s="100"/>
      <c r="D24" s="109"/>
      <c r="E24" s="101"/>
      <c r="F24" s="100"/>
      <c r="G24" s="109"/>
      <c r="H24" s="101"/>
      <c r="I24" s="100"/>
      <c r="J24" s="109"/>
      <c r="K24" s="109"/>
      <c r="L24" s="101"/>
      <c r="M24" s="100"/>
      <c r="N24" s="109"/>
      <c r="O24" s="109"/>
      <c r="P24" s="101"/>
      <c r="Q24" s="100"/>
      <c r="R24" s="109"/>
      <c r="S24" s="109"/>
      <c r="T24" s="101"/>
      <c r="U24" s="100"/>
      <c r="V24" s="101"/>
      <c r="W24" s="100"/>
      <c r="X24" s="109"/>
      <c r="Y24" s="109"/>
      <c r="Z24" s="101"/>
      <c r="AA24" s="100"/>
      <c r="AB24" s="109"/>
      <c r="AC24" s="109"/>
      <c r="AD24" s="101"/>
      <c r="AE24" s="127" t="str">
        <f t="shared" si="0"/>
        <v/>
      </c>
      <c r="AF24" s="128"/>
      <c r="AG24" s="128"/>
      <c r="AH24" s="27" t="s">
        <v>23</v>
      </c>
    </row>
    <row r="25" spans="1:34" ht="25" customHeight="1">
      <c r="A25" s="148"/>
      <c r="B25" s="148"/>
      <c r="C25" s="100"/>
      <c r="D25" s="109"/>
      <c r="E25" s="101"/>
      <c r="F25" s="100"/>
      <c r="G25" s="109"/>
      <c r="H25" s="101"/>
      <c r="I25" s="100"/>
      <c r="J25" s="109"/>
      <c r="K25" s="109"/>
      <c r="L25" s="101"/>
      <c r="M25" s="100"/>
      <c r="N25" s="109"/>
      <c r="O25" s="109"/>
      <c r="P25" s="101"/>
      <c r="Q25" s="100"/>
      <c r="R25" s="109"/>
      <c r="S25" s="109"/>
      <c r="T25" s="101"/>
      <c r="U25" s="100"/>
      <c r="V25" s="101"/>
      <c r="W25" s="100"/>
      <c r="X25" s="109"/>
      <c r="Y25" s="109"/>
      <c r="Z25" s="101"/>
      <c r="AA25" s="100"/>
      <c r="AB25" s="109"/>
      <c r="AC25" s="109"/>
      <c r="AD25" s="101"/>
      <c r="AE25" s="127" t="str">
        <f t="shared" si="0"/>
        <v/>
      </c>
      <c r="AF25" s="128"/>
      <c r="AG25" s="128"/>
      <c r="AH25" s="27" t="s">
        <v>23</v>
      </c>
    </row>
    <row r="26" spans="1:34" ht="25" customHeight="1">
      <c r="A26" s="148"/>
      <c r="B26" s="148"/>
      <c r="C26" s="100"/>
      <c r="D26" s="109"/>
      <c r="E26" s="101"/>
      <c r="F26" s="100"/>
      <c r="G26" s="109"/>
      <c r="H26" s="101"/>
      <c r="I26" s="100"/>
      <c r="J26" s="109"/>
      <c r="K26" s="109"/>
      <c r="L26" s="101"/>
      <c r="M26" s="100"/>
      <c r="N26" s="109"/>
      <c r="O26" s="109"/>
      <c r="P26" s="101"/>
      <c r="Q26" s="100"/>
      <c r="R26" s="109"/>
      <c r="S26" s="109"/>
      <c r="T26" s="101"/>
      <c r="U26" s="100"/>
      <c r="V26" s="101"/>
      <c r="W26" s="100"/>
      <c r="X26" s="109"/>
      <c r="Y26" s="109"/>
      <c r="Z26" s="101"/>
      <c r="AA26" s="100"/>
      <c r="AB26" s="109"/>
      <c r="AC26" s="109"/>
      <c r="AD26" s="101"/>
      <c r="AE26" s="127" t="str">
        <f t="shared" si="0"/>
        <v/>
      </c>
      <c r="AF26" s="128"/>
      <c r="AG26" s="128"/>
      <c r="AH26" s="27" t="s">
        <v>23</v>
      </c>
    </row>
    <row r="27" spans="1:34" ht="25" customHeight="1">
      <c r="A27" s="148"/>
      <c r="B27" s="148"/>
      <c r="C27" s="100"/>
      <c r="D27" s="109"/>
      <c r="E27" s="101"/>
      <c r="F27" s="100"/>
      <c r="G27" s="109"/>
      <c r="H27" s="101"/>
      <c r="I27" s="100"/>
      <c r="J27" s="109"/>
      <c r="K27" s="109"/>
      <c r="L27" s="101"/>
      <c r="M27" s="100"/>
      <c r="N27" s="109"/>
      <c r="O27" s="109"/>
      <c r="P27" s="101"/>
      <c r="Q27" s="100"/>
      <c r="R27" s="109"/>
      <c r="S27" s="109"/>
      <c r="T27" s="101"/>
      <c r="U27" s="100"/>
      <c r="V27" s="101"/>
      <c r="W27" s="100"/>
      <c r="X27" s="109"/>
      <c r="Y27" s="109"/>
      <c r="Z27" s="101"/>
      <c r="AA27" s="100"/>
      <c r="AB27" s="109"/>
      <c r="AC27" s="109"/>
      <c r="AD27" s="101"/>
      <c r="AE27" s="127" t="str">
        <f t="shared" si="0"/>
        <v/>
      </c>
      <c r="AF27" s="128"/>
      <c r="AG27" s="128"/>
      <c r="AH27" s="27" t="s">
        <v>23</v>
      </c>
    </row>
    <row r="28" spans="1:34" ht="25" customHeight="1">
      <c r="A28" s="148"/>
      <c r="B28" s="148"/>
      <c r="C28" s="100"/>
      <c r="D28" s="109"/>
      <c r="E28" s="101"/>
      <c r="F28" s="100"/>
      <c r="G28" s="109"/>
      <c r="H28" s="101"/>
      <c r="I28" s="100"/>
      <c r="J28" s="109"/>
      <c r="K28" s="109"/>
      <c r="L28" s="101"/>
      <c r="M28" s="100"/>
      <c r="N28" s="109"/>
      <c r="O28" s="109"/>
      <c r="P28" s="101"/>
      <c r="Q28" s="100"/>
      <c r="R28" s="109"/>
      <c r="S28" s="109"/>
      <c r="T28" s="101"/>
      <c r="U28" s="100"/>
      <c r="V28" s="101"/>
      <c r="W28" s="100"/>
      <c r="X28" s="109"/>
      <c r="Y28" s="109"/>
      <c r="Z28" s="101"/>
      <c r="AA28" s="100"/>
      <c r="AB28" s="109"/>
      <c r="AC28" s="109"/>
      <c r="AD28" s="101"/>
      <c r="AE28" s="127" t="str">
        <f t="shared" si="0"/>
        <v/>
      </c>
      <c r="AF28" s="128"/>
      <c r="AG28" s="128"/>
      <c r="AH28" s="27" t="s">
        <v>23</v>
      </c>
    </row>
    <row r="29" spans="1:34" ht="25" customHeight="1">
      <c r="A29" s="148"/>
      <c r="B29" s="148"/>
      <c r="C29" s="100"/>
      <c r="D29" s="109"/>
      <c r="E29" s="101"/>
      <c r="F29" s="100"/>
      <c r="G29" s="109"/>
      <c r="H29" s="101"/>
      <c r="I29" s="100"/>
      <c r="J29" s="109"/>
      <c r="K29" s="109"/>
      <c r="L29" s="101"/>
      <c r="M29" s="100"/>
      <c r="N29" s="109"/>
      <c r="O29" s="109"/>
      <c r="P29" s="101"/>
      <c r="Q29" s="100"/>
      <c r="R29" s="109"/>
      <c r="S29" s="109"/>
      <c r="T29" s="101"/>
      <c r="U29" s="100"/>
      <c r="V29" s="101"/>
      <c r="W29" s="100"/>
      <c r="X29" s="109"/>
      <c r="Y29" s="109"/>
      <c r="Z29" s="101"/>
      <c r="AA29" s="100"/>
      <c r="AB29" s="109"/>
      <c r="AC29" s="109"/>
      <c r="AD29" s="101"/>
      <c r="AE29" s="127" t="str">
        <f t="shared" si="0"/>
        <v/>
      </c>
      <c r="AF29" s="128"/>
      <c r="AG29" s="128"/>
      <c r="AH29" s="27" t="s">
        <v>23</v>
      </c>
    </row>
    <row r="30" spans="1:34" ht="25" customHeight="1">
      <c r="A30" s="148"/>
      <c r="B30" s="148"/>
      <c r="C30" s="100"/>
      <c r="D30" s="109"/>
      <c r="E30" s="101"/>
      <c r="F30" s="100"/>
      <c r="G30" s="109"/>
      <c r="H30" s="101"/>
      <c r="I30" s="100"/>
      <c r="J30" s="109"/>
      <c r="K30" s="109"/>
      <c r="L30" s="101"/>
      <c r="M30" s="100"/>
      <c r="N30" s="109"/>
      <c r="O30" s="109"/>
      <c r="P30" s="101"/>
      <c r="Q30" s="100"/>
      <c r="R30" s="109"/>
      <c r="S30" s="109"/>
      <c r="T30" s="101"/>
      <c r="U30" s="100"/>
      <c r="V30" s="101"/>
      <c r="W30" s="100"/>
      <c r="X30" s="109"/>
      <c r="Y30" s="109"/>
      <c r="Z30" s="101"/>
      <c r="AA30" s="100"/>
      <c r="AB30" s="109"/>
      <c r="AC30" s="109"/>
      <c r="AD30" s="101"/>
      <c r="AE30" s="127" t="str">
        <f t="shared" si="0"/>
        <v/>
      </c>
      <c r="AF30" s="128"/>
      <c r="AG30" s="128"/>
      <c r="AH30" s="27" t="s">
        <v>23</v>
      </c>
    </row>
    <row r="31" spans="1:34" ht="25" customHeight="1">
      <c r="A31" s="148"/>
      <c r="B31" s="148"/>
      <c r="C31" s="100"/>
      <c r="D31" s="109"/>
      <c r="E31" s="101"/>
      <c r="F31" s="100"/>
      <c r="G31" s="109"/>
      <c r="H31" s="101"/>
      <c r="I31" s="100"/>
      <c r="J31" s="109"/>
      <c r="K31" s="109"/>
      <c r="L31" s="101"/>
      <c r="M31" s="100"/>
      <c r="N31" s="109"/>
      <c r="O31" s="109"/>
      <c r="P31" s="101"/>
      <c r="Q31" s="100"/>
      <c r="R31" s="109"/>
      <c r="S31" s="109"/>
      <c r="T31" s="101"/>
      <c r="U31" s="100"/>
      <c r="V31" s="101"/>
      <c r="W31" s="100"/>
      <c r="X31" s="109"/>
      <c r="Y31" s="109"/>
      <c r="Z31" s="101"/>
      <c r="AA31" s="100"/>
      <c r="AB31" s="109"/>
      <c r="AC31" s="109"/>
      <c r="AD31" s="101"/>
      <c r="AE31" s="127" t="str">
        <f t="shared" si="0"/>
        <v/>
      </c>
      <c r="AF31" s="128"/>
      <c r="AG31" s="128"/>
      <c r="AH31" s="27" t="s">
        <v>23</v>
      </c>
    </row>
    <row r="32" spans="1:34" ht="25" customHeight="1">
      <c r="A32" s="148"/>
      <c r="B32" s="148"/>
      <c r="C32" s="100"/>
      <c r="D32" s="109"/>
      <c r="E32" s="101"/>
      <c r="F32" s="100"/>
      <c r="G32" s="109"/>
      <c r="H32" s="101"/>
      <c r="I32" s="100"/>
      <c r="J32" s="109"/>
      <c r="K32" s="109"/>
      <c r="L32" s="101"/>
      <c r="M32" s="100"/>
      <c r="N32" s="109"/>
      <c r="O32" s="109"/>
      <c r="P32" s="101"/>
      <c r="Q32" s="100"/>
      <c r="R32" s="109"/>
      <c r="S32" s="109"/>
      <c r="T32" s="101"/>
      <c r="U32" s="100"/>
      <c r="V32" s="101"/>
      <c r="W32" s="100"/>
      <c r="X32" s="109"/>
      <c r="Y32" s="109"/>
      <c r="Z32" s="101"/>
      <c r="AA32" s="100"/>
      <c r="AB32" s="109"/>
      <c r="AC32" s="109"/>
      <c r="AD32" s="101"/>
      <c r="AE32" s="127" t="str">
        <f t="shared" si="0"/>
        <v/>
      </c>
      <c r="AF32" s="128"/>
      <c r="AG32" s="128"/>
      <c r="AH32" s="27" t="s">
        <v>23</v>
      </c>
    </row>
    <row r="33" spans="1:34" ht="25" customHeight="1">
      <c r="A33" s="148"/>
      <c r="B33" s="148"/>
      <c r="C33" s="100"/>
      <c r="D33" s="109"/>
      <c r="E33" s="101"/>
      <c r="F33" s="100"/>
      <c r="G33" s="109"/>
      <c r="H33" s="101"/>
      <c r="I33" s="100"/>
      <c r="J33" s="109"/>
      <c r="K33" s="109"/>
      <c r="L33" s="101"/>
      <c r="M33" s="100"/>
      <c r="N33" s="109"/>
      <c r="O33" s="109"/>
      <c r="P33" s="101"/>
      <c r="Q33" s="100"/>
      <c r="R33" s="109"/>
      <c r="S33" s="109"/>
      <c r="T33" s="101"/>
      <c r="U33" s="100"/>
      <c r="V33" s="101"/>
      <c r="W33" s="100"/>
      <c r="X33" s="109"/>
      <c r="Y33" s="109"/>
      <c r="Z33" s="101"/>
      <c r="AA33" s="100"/>
      <c r="AB33" s="109"/>
      <c r="AC33" s="109"/>
      <c r="AD33" s="101"/>
      <c r="AE33" s="127" t="str">
        <f t="shared" si="0"/>
        <v/>
      </c>
      <c r="AF33" s="128"/>
      <c r="AG33" s="128"/>
      <c r="AH33" s="27" t="s">
        <v>23</v>
      </c>
    </row>
    <row r="34" spans="1:34" ht="25" customHeight="1" thickBot="1">
      <c r="A34" s="149"/>
      <c r="B34" s="149"/>
      <c r="C34" s="112"/>
      <c r="D34" s="113"/>
      <c r="E34" s="114"/>
      <c r="F34" s="112"/>
      <c r="G34" s="113"/>
      <c r="H34" s="114"/>
      <c r="I34" s="112"/>
      <c r="J34" s="113"/>
      <c r="K34" s="113"/>
      <c r="L34" s="114"/>
      <c r="M34" s="112"/>
      <c r="N34" s="113"/>
      <c r="O34" s="113"/>
      <c r="P34" s="114"/>
      <c r="Q34" s="112"/>
      <c r="R34" s="113"/>
      <c r="S34" s="113"/>
      <c r="T34" s="114"/>
      <c r="U34" s="112"/>
      <c r="V34" s="114"/>
      <c r="W34" s="112"/>
      <c r="X34" s="113"/>
      <c r="Y34" s="113"/>
      <c r="Z34" s="114"/>
      <c r="AA34" s="112"/>
      <c r="AB34" s="113"/>
      <c r="AC34" s="113"/>
      <c r="AD34" s="114"/>
      <c r="AE34" s="127" t="str">
        <f t="shared" si="0"/>
        <v/>
      </c>
      <c r="AF34" s="128"/>
      <c r="AG34" s="128"/>
      <c r="AH34" s="27" t="s">
        <v>23</v>
      </c>
    </row>
    <row r="35" spans="1:34" ht="25" customHeight="1" thickBot="1">
      <c r="A35" s="121" t="s">
        <v>56</v>
      </c>
      <c r="B35" s="122"/>
      <c r="C35" s="122"/>
      <c r="D35" s="122"/>
      <c r="E35" s="122"/>
      <c r="F35" s="122"/>
      <c r="G35" s="122"/>
      <c r="H35" s="122"/>
      <c r="I35" s="122"/>
      <c r="J35" s="122"/>
      <c r="K35" s="122"/>
      <c r="L35" s="122"/>
      <c r="M35" s="122"/>
      <c r="N35" s="122"/>
      <c r="O35" s="122"/>
      <c r="P35" s="143"/>
      <c r="Q35" s="141">
        <f>SUM(AE9:AG34)</f>
        <v>0</v>
      </c>
      <c r="R35" s="125"/>
      <c r="S35" s="125"/>
      <c r="T35" s="125"/>
      <c r="U35" s="125"/>
      <c r="V35" s="125"/>
      <c r="W35" s="125"/>
      <c r="X35" s="125"/>
      <c r="Y35" s="125"/>
      <c r="Z35" s="125"/>
      <c r="AA35" s="125"/>
      <c r="AB35" s="125"/>
      <c r="AC35" s="125"/>
      <c r="AD35" s="125"/>
      <c r="AE35" s="125"/>
      <c r="AF35" s="125"/>
      <c r="AG35" s="142"/>
      <c r="AH35" s="28" t="s">
        <v>23</v>
      </c>
    </row>
    <row r="36" spans="1:34" ht="25" customHeight="1" thickBot="1">
      <c r="C36" s="26"/>
      <c r="D36" s="26"/>
      <c r="E36" s="26"/>
      <c r="F36" s="26"/>
      <c r="G36" s="26"/>
      <c r="H36" s="26"/>
      <c r="I36" s="26"/>
      <c r="J36" s="26"/>
      <c r="K36" s="26"/>
      <c r="L36" s="26"/>
      <c r="M36" s="23"/>
      <c r="N36" s="23"/>
      <c r="O36" s="23"/>
      <c r="P36" s="23"/>
      <c r="Q36" s="23"/>
      <c r="R36" s="23"/>
      <c r="S36" s="23"/>
      <c r="T36" s="23"/>
      <c r="U36" s="23"/>
      <c r="V36" s="23"/>
      <c r="W36" s="23"/>
      <c r="X36" s="23"/>
      <c r="Y36" s="23"/>
      <c r="Z36" s="23"/>
      <c r="AA36" s="23"/>
      <c r="AB36" s="23"/>
      <c r="AC36" s="23"/>
      <c r="AD36" s="23"/>
      <c r="AE36" s="23"/>
      <c r="AF36" s="23"/>
      <c r="AG36" s="23"/>
      <c r="AH36" s="23"/>
    </row>
    <row r="37" spans="1:34" ht="25" customHeight="1" thickBot="1">
      <c r="A37" s="129" t="s">
        <v>57</v>
      </c>
      <c r="B37" s="130"/>
      <c r="C37" s="130"/>
      <c r="D37" s="130"/>
      <c r="E37" s="130"/>
      <c r="F37" s="130"/>
      <c r="G37" s="130"/>
      <c r="H37" s="130"/>
      <c r="I37" s="130"/>
      <c r="J37" s="130"/>
      <c r="K37" s="130"/>
      <c r="L37" s="130"/>
      <c r="M37" s="130"/>
      <c r="N37" s="130"/>
      <c r="O37" s="130"/>
      <c r="P37" s="130"/>
      <c r="Q37" s="144"/>
      <c r="R37" s="133"/>
      <c r="S37" s="133"/>
      <c r="T37" s="133"/>
      <c r="U37" s="133"/>
      <c r="V37" s="133"/>
      <c r="W37" s="133"/>
      <c r="X37" s="133"/>
      <c r="Y37" s="133"/>
      <c r="Z37" s="133"/>
      <c r="AA37" s="133"/>
      <c r="AB37" s="133"/>
      <c r="AC37" s="133"/>
      <c r="AD37" s="133"/>
      <c r="AE37" s="133"/>
      <c r="AF37" s="133"/>
      <c r="AG37" s="145"/>
      <c r="AH37" s="28" t="s">
        <v>23</v>
      </c>
    </row>
    <row r="38" spans="1:34" ht="25" customHeight="1" thickBot="1"/>
    <row r="39" spans="1:34" ht="25" customHeight="1" thickBot="1">
      <c r="A39" s="129" t="s">
        <v>94</v>
      </c>
      <c r="B39" s="130"/>
      <c r="C39" s="130"/>
      <c r="D39" s="130"/>
      <c r="E39" s="130"/>
      <c r="F39" s="130"/>
      <c r="G39" s="130"/>
      <c r="H39" s="130"/>
      <c r="I39" s="130"/>
      <c r="J39" s="130"/>
      <c r="K39" s="130"/>
      <c r="L39" s="130"/>
      <c r="M39" s="130"/>
      <c r="N39" s="130"/>
      <c r="O39" s="130"/>
      <c r="P39" s="130"/>
      <c r="Q39" s="138">
        <f>Q35+Q37</f>
        <v>0</v>
      </c>
      <c r="R39" s="139"/>
      <c r="S39" s="139"/>
      <c r="T39" s="139"/>
      <c r="U39" s="139"/>
      <c r="V39" s="139"/>
      <c r="W39" s="139"/>
      <c r="X39" s="139"/>
      <c r="Y39" s="139"/>
      <c r="Z39" s="139"/>
      <c r="AA39" s="139"/>
      <c r="AB39" s="139"/>
      <c r="AC39" s="139"/>
      <c r="AD39" s="139"/>
      <c r="AE39" s="139"/>
      <c r="AF39" s="139"/>
      <c r="AG39" s="140"/>
      <c r="AH39" s="28" t="s">
        <v>23</v>
      </c>
    </row>
    <row r="40" spans="1:34" ht="25" customHeight="1">
      <c r="Q40" s="137" t="s">
        <v>55</v>
      </c>
      <c r="R40" s="137"/>
      <c r="S40" s="137"/>
      <c r="T40" s="137"/>
      <c r="U40" s="137"/>
      <c r="V40" s="137"/>
      <c r="W40" s="137"/>
      <c r="X40" s="137"/>
      <c r="Y40" s="137"/>
      <c r="Z40" s="137"/>
      <c r="AA40" s="137"/>
      <c r="AB40" s="137"/>
      <c r="AC40" s="137"/>
      <c r="AD40" s="137"/>
      <c r="AE40" s="137"/>
      <c r="AF40" s="137"/>
      <c r="AG40" s="137"/>
      <c r="AH40" s="137"/>
    </row>
    <row r="41" spans="1:34" ht="25" customHeight="1"/>
    <row r="42" spans="1:34" ht="25" customHeight="1"/>
    <row r="43" spans="1:34" ht="25" customHeight="1"/>
    <row r="44" spans="1:34" ht="25" customHeight="1"/>
    <row r="45" spans="1:34" ht="25" customHeight="1"/>
    <row r="46" spans="1:34" ht="30" customHeight="1"/>
    <row r="47" spans="1:34" ht="30" customHeight="1"/>
    <row r="48" spans="1:34" ht="30" customHeight="1"/>
    <row r="49" ht="30" customHeight="1"/>
    <row r="50" ht="30" customHeight="1"/>
    <row r="51" ht="30" customHeight="1"/>
  </sheetData>
  <sheetProtection algorithmName="SHA-512" hashValue="rEWXmUQP0RdCn2tw6jhHpW68OQdK958qeim9RJgj+dhHnV2p3kN/XiBa9Qlp4Ug1lClqlt4+NGt1LBc4qHjeQg==" saltValue="vY184BKLc+hOgYAXrna9zg==" spinCount="100000" sheet="1" objects="1" scenarios="1"/>
  <mergeCells count="257">
    <mergeCell ref="F9:H9"/>
    <mergeCell ref="I9:L9"/>
    <mergeCell ref="M9:P9"/>
    <mergeCell ref="Q9:T9"/>
    <mergeCell ref="C1:AH1"/>
    <mergeCell ref="X3:AG3"/>
    <mergeCell ref="F7:H8"/>
    <mergeCell ref="I7:L8"/>
    <mergeCell ref="M7:P8"/>
    <mergeCell ref="Q7:T8"/>
    <mergeCell ref="U9:V9"/>
    <mergeCell ref="W9:Z9"/>
    <mergeCell ref="AA9:AD9"/>
    <mergeCell ref="AE9:AG9"/>
    <mergeCell ref="U7:V8"/>
    <mergeCell ref="W7:Z8"/>
    <mergeCell ref="AA7:AD8"/>
    <mergeCell ref="AE7:AH8"/>
    <mergeCell ref="V3:W3"/>
    <mergeCell ref="B4:C5"/>
    <mergeCell ref="D4:K5"/>
    <mergeCell ref="A7:B8"/>
    <mergeCell ref="A9:B34"/>
    <mergeCell ref="C13:E13"/>
    <mergeCell ref="W10:Z10"/>
    <mergeCell ref="AA10:AD10"/>
    <mergeCell ref="AE10:AG10"/>
    <mergeCell ref="F11:H11"/>
    <mergeCell ref="I11:L11"/>
    <mergeCell ref="M11:P11"/>
    <mergeCell ref="Q11:T11"/>
    <mergeCell ref="U11:V11"/>
    <mergeCell ref="F10:H10"/>
    <mergeCell ref="I10:L10"/>
    <mergeCell ref="M10:P10"/>
    <mergeCell ref="Q10:T10"/>
    <mergeCell ref="U10:V10"/>
    <mergeCell ref="W11:Z11"/>
    <mergeCell ref="AA11:AD11"/>
    <mergeCell ref="AE11:AG11"/>
    <mergeCell ref="AE12:AG12"/>
    <mergeCell ref="F13:H13"/>
    <mergeCell ref="I13:L13"/>
    <mergeCell ref="M13:P13"/>
    <mergeCell ref="Q13:T13"/>
    <mergeCell ref="U13:V13"/>
    <mergeCell ref="W13:Z13"/>
    <mergeCell ref="AA13:AD13"/>
    <mergeCell ref="AE13:AG13"/>
    <mergeCell ref="F12:H12"/>
    <mergeCell ref="I12:L12"/>
    <mergeCell ref="M12:P12"/>
    <mergeCell ref="Q12:T12"/>
    <mergeCell ref="U12:V12"/>
    <mergeCell ref="W12:Z12"/>
    <mergeCell ref="AA12:AD12"/>
    <mergeCell ref="AE14:AG14"/>
    <mergeCell ref="F15:H15"/>
    <mergeCell ref="I15:L15"/>
    <mergeCell ref="M15:P15"/>
    <mergeCell ref="Q15:T15"/>
    <mergeCell ref="U15:V15"/>
    <mergeCell ref="W15:Z15"/>
    <mergeCell ref="AA15:AD15"/>
    <mergeCell ref="AE15:AG15"/>
    <mergeCell ref="F14:H14"/>
    <mergeCell ref="I14:L14"/>
    <mergeCell ref="M14:P14"/>
    <mergeCell ref="Q14:T14"/>
    <mergeCell ref="U14:V14"/>
    <mergeCell ref="W14:Z14"/>
    <mergeCell ref="AA14:AD14"/>
    <mergeCell ref="AE16:AG16"/>
    <mergeCell ref="F17:H17"/>
    <mergeCell ref="I17:L17"/>
    <mergeCell ref="M17:P17"/>
    <mergeCell ref="Q17:T17"/>
    <mergeCell ref="U17:V17"/>
    <mergeCell ref="W17:Z17"/>
    <mergeCell ref="AA17:AD17"/>
    <mergeCell ref="AE17:AG17"/>
    <mergeCell ref="F16:H16"/>
    <mergeCell ref="I16:L16"/>
    <mergeCell ref="M16:P16"/>
    <mergeCell ref="Q16:T16"/>
    <mergeCell ref="U16:V16"/>
    <mergeCell ref="W16:Z16"/>
    <mergeCell ref="AA16:AD16"/>
    <mergeCell ref="AE18:AG18"/>
    <mergeCell ref="F19:H19"/>
    <mergeCell ref="I19:L19"/>
    <mergeCell ref="M19:P19"/>
    <mergeCell ref="Q19:T19"/>
    <mergeCell ref="U19:V19"/>
    <mergeCell ref="W19:Z19"/>
    <mergeCell ref="AA19:AD19"/>
    <mergeCell ref="AE19:AG19"/>
    <mergeCell ref="F18:H18"/>
    <mergeCell ref="I18:L18"/>
    <mergeCell ref="M18:P18"/>
    <mergeCell ref="Q18:T18"/>
    <mergeCell ref="U18:V18"/>
    <mergeCell ref="W18:Z18"/>
    <mergeCell ref="AA18:AD18"/>
    <mergeCell ref="AE20:AG20"/>
    <mergeCell ref="F21:H21"/>
    <mergeCell ref="I21:L21"/>
    <mergeCell ref="M21:P21"/>
    <mergeCell ref="Q21:T21"/>
    <mergeCell ref="U21:V21"/>
    <mergeCell ref="W21:Z21"/>
    <mergeCell ref="AA21:AD21"/>
    <mergeCell ref="AE21:AG21"/>
    <mergeCell ref="F20:H20"/>
    <mergeCell ref="I20:L20"/>
    <mergeCell ref="M20:P20"/>
    <mergeCell ref="Q20:T20"/>
    <mergeCell ref="U20:V20"/>
    <mergeCell ref="W20:Z20"/>
    <mergeCell ref="AA20:AD20"/>
    <mergeCell ref="AE22:AG22"/>
    <mergeCell ref="F23:H23"/>
    <mergeCell ref="I23:L23"/>
    <mergeCell ref="M23:P23"/>
    <mergeCell ref="Q23:T23"/>
    <mergeCell ref="U23:V23"/>
    <mergeCell ref="W23:Z23"/>
    <mergeCell ref="AA23:AD23"/>
    <mergeCell ref="AE23:AG23"/>
    <mergeCell ref="F22:H22"/>
    <mergeCell ref="I22:L22"/>
    <mergeCell ref="M22:P22"/>
    <mergeCell ref="Q22:T22"/>
    <mergeCell ref="U22:V22"/>
    <mergeCell ref="W22:Z22"/>
    <mergeCell ref="AA22:AD22"/>
    <mergeCell ref="AE24:AG24"/>
    <mergeCell ref="F25:H25"/>
    <mergeCell ref="I25:L25"/>
    <mergeCell ref="M25:P25"/>
    <mergeCell ref="Q25:T25"/>
    <mergeCell ref="U25:V25"/>
    <mergeCell ref="W25:Z25"/>
    <mergeCell ref="AA25:AD25"/>
    <mergeCell ref="AE25:AG25"/>
    <mergeCell ref="F24:H24"/>
    <mergeCell ref="I24:L24"/>
    <mergeCell ref="M24:P24"/>
    <mergeCell ref="Q24:T24"/>
    <mergeCell ref="U24:V24"/>
    <mergeCell ref="W24:Z24"/>
    <mergeCell ref="AA24:AD24"/>
    <mergeCell ref="AA27:AD27"/>
    <mergeCell ref="AE27:AG27"/>
    <mergeCell ref="F26:H26"/>
    <mergeCell ref="I26:L26"/>
    <mergeCell ref="M26:P26"/>
    <mergeCell ref="Q26:T26"/>
    <mergeCell ref="U26:V26"/>
    <mergeCell ref="W26:Z26"/>
    <mergeCell ref="AA26:AD26"/>
    <mergeCell ref="W32:Z32"/>
    <mergeCell ref="AA32:AD32"/>
    <mergeCell ref="F33:H33"/>
    <mergeCell ref="I33:L33"/>
    <mergeCell ref="I32:L32"/>
    <mergeCell ref="M32:P32"/>
    <mergeCell ref="Q32:T32"/>
    <mergeCell ref="AE28:AG28"/>
    <mergeCell ref="F29:H29"/>
    <mergeCell ref="I29:L29"/>
    <mergeCell ref="M29:P29"/>
    <mergeCell ref="Q29:T29"/>
    <mergeCell ref="U29:V29"/>
    <mergeCell ref="W29:Z29"/>
    <mergeCell ref="AA29:AD29"/>
    <mergeCell ref="AE29:AG29"/>
    <mergeCell ref="F28:H28"/>
    <mergeCell ref="I28:L28"/>
    <mergeCell ref="M28:P28"/>
    <mergeCell ref="Q28:T28"/>
    <mergeCell ref="U28:V28"/>
    <mergeCell ref="W28:Z28"/>
    <mergeCell ref="AA28:AD28"/>
    <mergeCell ref="F32:H32"/>
    <mergeCell ref="AE30:AG30"/>
    <mergeCell ref="F31:H31"/>
    <mergeCell ref="I31:L31"/>
    <mergeCell ref="Q31:T31"/>
    <mergeCell ref="U31:V31"/>
    <mergeCell ref="W31:Z31"/>
    <mergeCell ref="AA31:AD31"/>
    <mergeCell ref="C14:E14"/>
    <mergeCell ref="F30:H30"/>
    <mergeCell ref="I30:L30"/>
    <mergeCell ref="M30:P30"/>
    <mergeCell ref="Q30:T30"/>
    <mergeCell ref="U30:V30"/>
    <mergeCell ref="W30:Z30"/>
    <mergeCell ref="AA30:AD30"/>
    <mergeCell ref="M31:P31"/>
    <mergeCell ref="AE31:AG31"/>
    <mergeCell ref="AE26:AG26"/>
    <mergeCell ref="F27:H27"/>
    <mergeCell ref="I27:L27"/>
    <mergeCell ref="M27:P27"/>
    <mergeCell ref="Q27:T27"/>
    <mergeCell ref="U27:V27"/>
    <mergeCell ref="W27:Z27"/>
    <mergeCell ref="Q37:AG37"/>
    <mergeCell ref="C15:E15"/>
    <mergeCell ref="C16:E16"/>
    <mergeCell ref="C17:E17"/>
    <mergeCell ref="C18:E18"/>
    <mergeCell ref="C25:E25"/>
    <mergeCell ref="C26:E26"/>
    <mergeCell ref="C27:E27"/>
    <mergeCell ref="C28:E28"/>
    <mergeCell ref="C29:E29"/>
    <mergeCell ref="C30:E30"/>
    <mergeCell ref="C19:E19"/>
    <mergeCell ref="C20:E20"/>
    <mergeCell ref="C21:E21"/>
    <mergeCell ref="C22:E22"/>
    <mergeCell ref="C23:E23"/>
    <mergeCell ref="C24:E24"/>
    <mergeCell ref="M34:P34"/>
    <mergeCell ref="Q34:T34"/>
    <mergeCell ref="C34:E34"/>
    <mergeCell ref="M33:P33"/>
    <mergeCell ref="Q33:T33"/>
    <mergeCell ref="U34:V34"/>
    <mergeCell ref="AE32:AG32"/>
    <mergeCell ref="Q39:AG39"/>
    <mergeCell ref="Q40:AH40"/>
    <mergeCell ref="C7:E8"/>
    <mergeCell ref="C9:E9"/>
    <mergeCell ref="C10:E10"/>
    <mergeCell ref="C11:E11"/>
    <mergeCell ref="C12:E12"/>
    <mergeCell ref="W34:Z34"/>
    <mergeCell ref="AA34:AD34"/>
    <mergeCell ref="AE34:AG34"/>
    <mergeCell ref="Q35:AG35"/>
    <mergeCell ref="A35:P35"/>
    <mergeCell ref="W33:Z33"/>
    <mergeCell ref="AA33:AD33"/>
    <mergeCell ref="AE33:AG33"/>
    <mergeCell ref="F34:H34"/>
    <mergeCell ref="I34:L34"/>
    <mergeCell ref="A37:P37"/>
    <mergeCell ref="A39:P39"/>
    <mergeCell ref="C31:E31"/>
    <mergeCell ref="C32:E32"/>
    <mergeCell ref="C33:E33"/>
    <mergeCell ref="U33:V33"/>
    <mergeCell ref="U32:V32"/>
  </mergeCells>
  <phoneticPr fontId="1"/>
  <dataValidations count="1">
    <dataValidation type="list" allowBlank="1" showInputMessage="1" showErrorMessage="1" sqref="U9:V34">
      <formula1>$AU$8:$AU$10</formula1>
    </dataValidation>
  </dataValidations>
  <pageMargins left="0.7" right="0.7" top="0.75" bottom="0.75" header="0.3" footer="0.3"/>
  <pageSetup paperSize="9" scale="53"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1"/>
  <sheetViews>
    <sheetView view="pageBreakPreview" topLeftCell="A28" zoomScale="99" zoomScaleNormal="100" zoomScaleSheetLayoutView="99" workbookViewId="0">
      <selection sqref="A1:AF35"/>
    </sheetView>
  </sheetViews>
  <sheetFormatPr defaultRowHeight="18"/>
  <cols>
    <col min="1" max="41" width="3.58203125" style="1" customWidth="1"/>
    <col min="42" max="16384" width="8.6640625" style="1"/>
  </cols>
  <sheetData>
    <row r="1" spans="1:45" ht="25" customHeight="1">
      <c r="A1" s="61" t="s">
        <v>152</v>
      </c>
      <c r="C1" s="146" t="s">
        <v>88</v>
      </c>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1:45" ht="25" customHeight="1">
      <c r="K2" s="23"/>
      <c r="L2" s="23"/>
      <c r="M2" s="23"/>
      <c r="Q2" s="24"/>
      <c r="R2" s="25"/>
      <c r="S2" s="25"/>
      <c r="T2" s="25"/>
      <c r="U2" s="25"/>
      <c r="V2" s="25"/>
      <c r="W2" s="25"/>
      <c r="X2" s="25"/>
      <c r="Y2" s="25"/>
      <c r="Z2" s="25"/>
      <c r="AA2" s="25"/>
      <c r="AB2" s="25"/>
    </row>
    <row r="3" spans="1:45" ht="30" customHeight="1">
      <c r="R3" s="78" t="s">
        <v>89</v>
      </c>
      <c r="S3" s="79"/>
      <c r="T3" s="100" t="s">
        <v>134</v>
      </c>
      <c r="U3" s="109"/>
      <c r="V3" s="109"/>
      <c r="W3" s="109"/>
      <c r="X3" s="109"/>
      <c r="Y3" s="109"/>
      <c r="Z3" s="109"/>
      <c r="AA3" s="109"/>
      <c r="AB3" s="109"/>
      <c r="AC3" s="109"/>
      <c r="AD3" s="109"/>
      <c r="AE3" s="101"/>
    </row>
    <row r="4" spans="1:45" ht="25" customHeight="1">
      <c r="B4" s="147" t="s">
        <v>34</v>
      </c>
      <c r="C4" s="103"/>
      <c r="D4" s="99" t="s">
        <v>73</v>
      </c>
      <c r="E4" s="106"/>
      <c r="F4" s="106"/>
      <c r="G4" s="106"/>
      <c r="H4" s="106"/>
      <c r="I4" s="106"/>
      <c r="J4" s="90"/>
      <c r="K4" s="25"/>
      <c r="L4" s="25"/>
      <c r="M4" s="25"/>
      <c r="N4" s="25"/>
      <c r="O4" s="25"/>
      <c r="P4" s="25"/>
    </row>
    <row r="5" spans="1:45" ht="25" customHeight="1">
      <c r="B5" s="104"/>
      <c r="C5" s="105"/>
      <c r="D5" s="107"/>
      <c r="E5" s="108"/>
      <c r="F5" s="108"/>
      <c r="G5" s="108"/>
      <c r="H5" s="108"/>
      <c r="I5" s="108"/>
      <c r="J5" s="92"/>
      <c r="K5" s="25"/>
      <c r="L5" s="25"/>
      <c r="M5" s="25"/>
      <c r="N5" s="25"/>
      <c r="O5" s="25"/>
      <c r="P5" s="25"/>
    </row>
    <row r="6" spans="1:45" ht="25" customHeight="1"/>
    <row r="7" spans="1:45" ht="25" customHeight="1">
      <c r="A7" s="76"/>
      <c r="B7" s="99" t="s">
        <v>74</v>
      </c>
      <c r="C7" s="90"/>
      <c r="D7" s="175" t="s">
        <v>79</v>
      </c>
      <c r="E7" s="175"/>
      <c r="F7" s="86" t="s">
        <v>78</v>
      </c>
      <c r="G7" s="86"/>
      <c r="H7" s="86" t="s">
        <v>112</v>
      </c>
      <c r="I7" s="86"/>
      <c r="J7" s="86"/>
      <c r="K7" s="86"/>
      <c r="L7" s="99" t="s">
        <v>38</v>
      </c>
      <c r="M7" s="106"/>
      <c r="N7" s="106"/>
      <c r="O7" s="106"/>
      <c r="P7" s="106"/>
      <c r="Q7" s="106"/>
      <c r="R7" s="90"/>
      <c r="S7" s="161" t="s">
        <v>109</v>
      </c>
      <c r="T7" s="106"/>
      <c r="U7" s="158" t="s">
        <v>97</v>
      </c>
      <c r="V7" s="90"/>
      <c r="W7" s="161" t="s">
        <v>110</v>
      </c>
      <c r="X7" s="162"/>
      <c r="Y7" s="161" t="s">
        <v>111</v>
      </c>
      <c r="Z7" s="162"/>
      <c r="AA7" s="99" t="s">
        <v>42</v>
      </c>
      <c r="AB7" s="90"/>
      <c r="AC7" s="110" t="s">
        <v>43</v>
      </c>
      <c r="AD7" s="106"/>
      <c r="AE7" s="106"/>
      <c r="AF7" s="90"/>
      <c r="AS7" s="1" t="s">
        <v>69</v>
      </c>
    </row>
    <row r="8" spans="1:45" ht="25" customHeight="1">
      <c r="A8" s="77"/>
      <c r="B8" s="107"/>
      <c r="C8" s="92"/>
      <c r="D8" s="175"/>
      <c r="E8" s="175"/>
      <c r="F8" s="86"/>
      <c r="G8" s="86"/>
      <c r="H8" s="86"/>
      <c r="I8" s="86"/>
      <c r="J8" s="86"/>
      <c r="K8" s="86"/>
      <c r="L8" s="107"/>
      <c r="M8" s="108"/>
      <c r="N8" s="108"/>
      <c r="O8" s="108"/>
      <c r="P8" s="108"/>
      <c r="Q8" s="108"/>
      <c r="R8" s="92"/>
      <c r="S8" s="107"/>
      <c r="T8" s="108"/>
      <c r="U8" s="107"/>
      <c r="V8" s="92"/>
      <c r="W8" s="163"/>
      <c r="X8" s="164"/>
      <c r="Y8" s="163"/>
      <c r="Z8" s="164"/>
      <c r="AA8" s="107"/>
      <c r="AB8" s="92"/>
      <c r="AC8" s="107"/>
      <c r="AD8" s="108"/>
      <c r="AE8" s="108"/>
      <c r="AF8" s="92"/>
      <c r="AS8" s="1" t="s">
        <v>81</v>
      </c>
    </row>
    <row r="9" spans="1:45" ht="25" customHeight="1">
      <c r="A9" s="148" t="s">
        <v>53</v>
      </c>
      <c r="B9" s="86" t="s">
        <v>75</v>
      </c>
      <c r="C9" s="86"/>
      <c r="D9" s="153" t="s">
        <v>123</v>
      </c>
      <c r="E9" s="151"/>
      <c r="F9" s="168" t="s">
        <v>76</v>
      </c>
      <c r="G9" s="168"/>
      <c r="H9" s="153" t="s">
        <v>124</v>
      </c>
      <c r="I9" s="151"/>
      <c r="J9" s="151"/>
      <c r="K9" s="151"/>
      <c r="L9" s="80" t="s">
        <v>125</v>
      </c>
      <c r="M9" s="93"/>
      <c r="N9" s="93"/>
      <c r="O9" s="93"/>
      <c r="P9" s="93"/>
      <c r="Q9" s="93"/>
      <c r="R9" s="94"/>
      <c r="S9" s="80">
        <v>3.5999999999999997E-2</v>
      </c>
      <c r="T9" s="95"/>
      <c r="U9" s="80">
        <v>39</v>
      </c>
      <c r="V9" s="81"/>
      <c r="W9" s="153">
        <v>3</v>
      </c>
      <c r="X9" s="153"/>
      <c r="Y9" s="165">
        <f>SUM(W9:X10)</f>
        <v>3</v>
      </c>
      <c r="Z9" s="165"/>
      <c r="AA9" s="80" t="s">
        <v>126</v>
      </c>
      <c r="AB9" s="94"/>
      <c r="AC9" s="154">
        <v>150000</v>
      </c>
      <c r="AD9" s="155"/>
      <c r="AE9" s="155"/>
      <c r="AF9" s="27" t="s">
        <v>23</v>
      </c>
      <c r="AS9" s="1" t="s">
        <v>82</v>
      </c>
    </row>
    <row r="10" spans="1:45" ht="25" customHeight="1">
      <c r="A10" s="148"/>
      <c r="B10" s="86"/>
      <c r="C10" s="86"/>
      <c r="D10" s="151"/>
      <c r="E10" s="151"/>
      <c r="F10" s="169" t="s">
        <v>77</v>
      </c>
      <c r="G10" s="169"/>
      <c r="H10" s="151"/>
      <c r="I10" s="151"/>
      <c r="J10" s="151"/>
      <c r="K10" s="151"/>
      <c r="L10" s="111"/>
      <c r="M10" s="93"/>
      <c r="N10" s="93"/>
      <c r="O10" s="93"/>
      <c r="P10" s="93"/>
      <c r="Q10" s="93"/>
      <c r="R10" s="94"/>
      <c r="S10" s="100"/>
      <c r="T10" s="167"/>
      <c r="U10" s="159"/>
      <c r="V10" s="160"/>
      <c r="W10" s="150"/>
      <c r="X10" s="150"/>
      <c r="Y10" s="165"/>
      <c r="Z10" s="165"/>
      <c r="AA10" s="100"/>
      <c r="AB10" s="101"/>
      <c r="AC10" s="156"/>
      <c r="AD10" s="157"/>
      <c r="AE10" s="157"/>
      <c r="AF10" s="27" t="s">
        <v>23</v>
      </c>
      <c r="AS10" s="1" t="s">
        <v>83</v>
      </c>
    </row>
    <row r="11" spans="1:45" ht="25" customHeight="1">
      <c r="A11" s="148"/>
      <c r="B11" s="86"/>
      <c r="C11" s="86"/>
      <c r="D11" s="152"/>
      <c r="E11" s="152"/>
      <c r="F11" s="168" t="s">
        <v>76</v>
      </c>
      <c r="G11" s="168"/>
      <c r="H11" s="152"/>
      <c r="I11" s="152"/>
      <c r="J11" s="152"/>
      <c r="K11" s="152"/>
      <c r="L11" s="100"/>
      <c r="M11" s="109"/>
      <c r="N11" s="109"/>
      <c r="O11" s="109"/>
      <c r="P11" s="109"/>
      <c r="Q11" s="109"/>
      <c r="R11" s="101"/>
      <c r="S11" s="100"/>
      <c r="T11" s="167"/>
      <c r="U11" s="159"/>
      <c r="V11" s="160"/>
      <c r="W11" s="150"/>
      <c r="X11" s="150"/>
      <c r="Y11" s="150">
        <f>SUM(W11:X12)</f>
        <v>0</v>
      </c>
      <c r="Z11" s="150"/>
      <c r="AA11" s="100"/>
      <c r="AB11" s="101"/>
      <c r="AC11" s="156"/>
      <c r="AD11" s="157"/>
      <c r="AE11" s="157"/>
      <c r="AF11" s="27" t="s">
        <v>23</v>
      </c>
      <c r="AS11" s="1" t="s">
        <v>84</v>
      </c>
    </row>
    <row r="12" spans="1:45" ht="25" customHeight="1">
      <c r="A12" s="148"/>
      <c r="B12" s="86"/>
      <c r="C12" s="86"/>
      <c r="D12" s="152"/>
      <c r="E12" s="152"/>
      <c r="F12" s="169" t="s">
        <v>77</v>
      </c>
      <c r="G12" s="169"/>
      <c r="H12" s="152"/>
      <c r="I12" s="152"/>
      <c r="J12" s="152"/>
      <c r="K12" s="152"/>
      <c r="L12" s="100"/>
      <c r="M12" s="109"/>
      <c r="N12" s="109"/>
      <c r="O12" s="109"/>
      <c r="P12" s="109"/>
      <c r="Q12" s="109"/>
      <c r="R12" s="101"/>
      <c r="S12" s="100"/>
      <c r="T12" s="167"/>
      <c r="U12" s="159"/>
      <c r="V12" s="160"/>
      <c r="W12" s="150"/>
      <c r="X12" s="150"/>
      <c r="Y12" s="150"/>
      <c r="Z12" s="150"/>
      <c r="AA12" s="100"/>
      <c r="AB12" s="101"/>
      <c r="AC12" s="156"/>
      <c r="AD12" s="157"/>
      <c r="AE12" s="157"/>
      <c r="AF12" s="27" t="s">
        <v>23</v>
      </c>
    </row>
    <row r="13" spans="1:45" ht="25" customHeight="1">
      <c r="A13" s="148"/>
      <c r="B13" s="86"/>
      <c r="C13" s="86"/>
      <c r="D13" s="152"/>
      <c r="E13" s="152"/>
      <c r="F13" s="168" t="s">
        <v>76</v>
      </c>
      <c r="G13" s="168"/>
      <c r="H13" s="152"/>
      <c r="I13" s="152"/>
      <c r="J13" s="152"/>
      <c r="K13" s="152"/>
      <c r="L13" s="100"/>
      <c r="M13" s="109"/>
      <c r="N13" s="109"/>
      <c r="O13" s="109"/>
      <c r="P13" s="109"/>
      <c r="Q13" s="109"/>
      <c r="R13" s="101"/>
      <c r="S13" s="100"/>
      <c r="T13" s="167"/>
      <c r="U13" s="159"/>
      <c r="V13" s="160"/>
      <c r="W13" s="150"/>
      <c r="X13" s="150"/>
      <c r="Y13" s="150">
        <f>SUM(W13:X14)</f>
        <v>0</v>
      </c>
      <c r="Z13" s="150"/>
      <c r="AA13" s="100"/>
      <c r="AB13" s="101"/>
      <c r="AC13" s="156"/>
      <c r="AD13" s="157"/>
      <c r="AE13" s="157"/>
      <c r="AF13" s="27" t="s">
        <v>23</v>
      </c>
    </row>
    <row r="14" spans="1:45" ht="25" customHeight="1">
      <c r="A14" s="148"/>
      <c r="B14" s="86"/>
      <c r="C14" s="86"/>
      <c r="D14" s="152"/>
      <c r="E14" s="152"/>
      <c r="F14" s="169" t="s">
        <v>77</v>
      </c>
      <c r="G14" s="169"/>
      <c r="H14" s="152"/>
      <c r="I14" s="152"/>
      <c r="J14" s="152"/>
      <c r="K14" s="152"/>
      <c r="L14" s="100"/>
      <c r="M14" s="109"/>
      <c r="N14" s="109"/>
      <c r="O14" s="109"/>
      <c r="P14" s="109"/>
      <c r="Q14" s="109"/>
      <c r="R14" s="101"/>
      <c r="S14" s="100"/>
      <c r="T14" s="167"/>
      <c r="U14" s="159"/>
      <c r="V14" s="160"/>
      <c r="W14" s="150"/>
      <c r="X14" s="150"/>
      <c r="Y14" s="150"/>
      <c r="Z14" s="150"/>
      <c r="AA14" s="100"/>
      <c r="AB14" s="101"/>
      <c r="AC14" s="156"/>
      <c r="AD14" s="157"/>
      <c r="AE14" s="157"/>
      <c r="AF14" s="27" t="s">
        <v>23</v>
      </c>
    </row>
    <row r="15" spans="1:45" ht="25" customHeight="1">
      <c r="A15" s="148"/>
      <c r="B15" s="86" t="s">
        <v>85</v>
      </c>
      <c r="C15" s="86"/>
      <c r="D15" s="153" t="s">
        <v>130</v>
      </c>
      <c r="E15" s="151"/>
      <c r="F15" s="168" t="s">
        <v>76</v>
      </c>
      <c r="G15" s="168"/>
      <c r="H15" s="153" t="s">
        <v>127</v>
      </c>
      <c r="I15" s="151"/>
      <c r="J15" s="151"/>
      <c r="K15" s="151"/>
      <c r="L15" s="80" t="s">
        <v>128</v>
      </c>
      <c r="M15" s="93"/>
      <c r="N15" s="93"/>
      <c r="O15" s="93"/>
      <c r="P15" s="93"/>
      <c r="Q15" s="93"/>
      <c r="R15" s="94"/>
      <c r="S15" s="80">
        <v>3.5999999999999997E-2</v>
      </c>
      <c r="T15" s="166"/>
      <c r="U15" s="111">
        <v>117</v>
      </c>
      <c r="V15" s="94"/>
      <c r="W15" s="151">
        <v>3.5</v>
      </c>
      <c r="X15" s="151"/>
      <c r="Y15" s="165">
        <f t="shared" ref="Y15" si="0">SUM(W15:X16)</f>
        <v>3.5</v>
      </c>
      <c r="Z15" s="165"/>
      <c r="AA15" s="80" t="s">
        <v>129</v>
      </c>
      <c r="AB15" s="94"/>
      <c r="AC15" s="154">
        <v>250000</v>
      </c>
      <c r="AD15" s="155"/>
      <c r="AE15" s="155"/>
      <c r="AF15" s="27" t="s">
        <v>23</v>
      </c>
    </row>
    <row r="16" spans="1:45" ht="25" customHeight="1">
      <c r="A16" s="148"/>
      <c r="B16" s="86"/>
      <c r="C16" s="86"/>
      <c r="D16" s="151"/>
      <c r="E16" s="151"/>
      <c r="F16" s="169" t="s">
        <v>77</v>
      </c>
      <c r="G16" s="169"/>
      <c r="H16" s="152"/>
      <c r="I16" s="152"/>
      <c r="J16" s="152"/>
      <c r="K16" s="152"/>
      <c r="L16" s="100"/>
      <c r="M16" s="109"/>
      <c r="N16" s="109"/>
      <c r="O16" s="109"/>
      <c r="P16" s="109"/>
      <c r="Q16" s="109"/>
      <c r="R16" s="101"/>
      <c r="S16" s="100"/>
      <c r="T16" s="167"/>
      <c r="U16" s="159"/>
      <c r="V16" s="160"/>
      <c r="W16" s="150"/>
      <c r="X16" s="150"/>
      <c r="Y16" s="165"/>
      <c r="Z16" s="165"/>
      <c r="AA16" s="100"/>
      <c r="AB16" s="101"/>
      <c r="AC16" s="156"/>
      <c r="AD16" s="157"/>
      <c r="AE16" s="157"/>
      <c r="AF16" s="27" t="s">
        <v>23</v>
      </c>
    </row>
    <row r="17" spans="1:32" ht="25" customHeight="1">
      <c r="A17" s="148"/>
      <c r="B17" s="86"/>
      <c r="C17" s="86"/>
      <c r="D17" s="152"/>
      <c r="E17" s="152"/>
      <c r="F17" s="168" t="s">
        <v>76</v>
      </c>
      <c r="G17" s="168"/>
      <c r="H17" s="152"/>
      <c r="I17" s="152"/>
      <c r="J17" s="152"/>
      <c r="K17" s="152"/>
      <c r="L17" s="100"/>
      <c r="M17" s="109"/>
      <c r="N17" s="109"/>
      <c r="O17" s="109"/>
      <c r="P17" s="109"/>
      <c r="Q17" s="109"/>
      <c r="R17" s="101"/>
      <c r="S17" s="100"/>
      <c r="T17" s="167"/>
      <c r="U17" s="159"/>
      <c r="V17" s="160"/>
      <c r="W17" s="150"/>
      <c r="X17" s="150"/>
      <c r="Y17" s="150">
        <f t="shared" ref="Y17" si="1">SUM(W17:X18)</f>
        <v>0</v>
      </c>
      <c r="Z17" s="150"/>
      <c r="AA17" s="100"/>
      <c r="AB17" s="101"/>
      <c r="AC17" s="156"/>
      <c r="AD17" s="157"/>
      <c r="AE17" s="157"/>
      <c r="AF17" s="27" t="s">
        <v>23</v>
      </c>
    </row>
    <row r="18" spans="1:32" ht="25" customHeight="1">
      <c r="A18" s="148"/>
      <c r="B18" s="86"/>
      <c r="C18" s="86"/>
      <c r="D18" s="152"/>
      <c r="E18" s="152"/>
      <c r="F18" s="169" t="s">
        <v>77</v>
      </c>
      <c r="G18" s="169"/>
      <c r="H18" s="152"/>
      <c r="I18" s="152"/>
      <c r="J18" s="152"/>
      <c r="K18" s="152"/>
      <c r="L18" s="100"/>
      <c r="M18" s="109"/>
      <c r="N18" s="109"/>
      <c r="O18" s="109"/>
      <c r="P18" s="109"/>
      <c r="Q18" s="109"/>
      <c r="R18" s="101"/>
      <c r="S18" s="100"/>
      <c r="T18" s="167"/>
      <c r="U18" s="159"/>
      <c r="V18" s="160"/>
      <c r="W18" s="150"/>
      <c r="X18" s="150"/>
      <c r="Y18" s="150"/>
      <c r="Z18" s="150"/>
      <c r="AA18" s="100"/>
      <c r="AB18" s="101"/>
      <c r="AC18" s="156"/>
      <c r="AD18" s="157"/>
      <c r="AE18" s="157"/>
      <c r="AF18" s="27" t="s">
        <v>23</v>
      </c>
    </row>
    <row r="19" spans="1:32" ht="25" customHeight="1">
      <c r="A19" s="148"/>
      <c r="B19" s="86"/>
      <c r="C19" s="86"/>
      <c r="D19" s="152"/>
      <c r="E19" s="152"/>
      <c r="F19" s="168" t="s">
        <v>76</v>
      </c>
      <c r="G19" s="168"/>
      <c r="H19" s="152"/>
      <c r="I19" s="152"/>
      <c r="J19" s="152"/>
      <c r="K19" s="152"/>
      <c r="L19" s="100"/>
      <c r="M19" s="109"/>
      <c r="N19" s="109"/>
      <c r="O19" s="109"/>
      <c r="P19" s="109"/>
      <c r="Q19" s="109"/>
      <c r="R19" s="101"/>
      <c r="S19" s="100"/>
      <c r="T19" s="167"/>
      <c r="U19" s="159"/>
      <c r="V19" s="160"/>
      <c r="W19" s="150"/>
      <c r="X19" s="150"/>
      <c r="Y19" s="150">
        <f t="shared" ref="Y19" si="2">SUM(W19:X20)</f>
        <v>0</v>
      </c>
      <c r="Z19" s="150"/>
      <c r="AA19" s="100"/>
      <c r="AB19" s="101"/>
      <c r="AC19" s="156"/>
      <c r="AD19" s="157"/>
      <c r="AE19" s="157"/>
      <c r="AF19" s="27" t="s">
        <v>23</v>
      </c>
    </row>
    <row r="20" spans="1:32" ht="25" customHeight="1">
      <c r="A20" s="148"/>
      <c r="B20" s="86"/>
      <c r="C20" s="86"/>
      <c r="D20" s="152"/>
      <c r="E20" s="152"/>
      <c r="F20" s="169" t="s">
        <v>77</v>
      </c>
      <c r="G20" s="169"/>
      <c r="H20" s="152"/>
      <c r="I20" s="152"/>
      <c r="J20" s="152"/>
      <c r="K20" s="152"/>
      <c r="L20" s="100"/>
      <c r="M20" s="109"/>
      <c r="N20" s="109"/>
      <c r="O20" s="109"/>
      <c r="P20" s="109"/>
      <c r="Q20" s="109"/>
      <c r="R20" s="101"/>
      <c r="S20" s="100"/>
      <c r="T20" s="167"/>
      <c r="U20" s="159"/>
      <c r="V20" s="160"/>
      <c r="W20" s="150"/>
      <c r="X20" s="150"/>
      <c r="Y20" s="150"/>
      <c r="Z20" s="150"/>
      <c r="AA20" s="100"/>
      <c r="AB20" s="101"/>
      <c r="AC20" s="156"/>
      <c r="AD20" s="157"/>
      <c r="AE20" s="157"/>
      <c r="AF20" s="27" t="s">
        <v>23</v>
      </c>
    </row>
    <row r="21" spans="1:32" ht="25" customHeight="1">
      <c r="A21" s="148"/>
      <c r="B21" s="86" t="s">
        <v>86</v>
      </c>
      <c r="C21" s="86"/>
      <c r="D21" s="153" t="s">
        <v>131</v>
      </c>
      <c r="E21" s="151"/>
      <c r="F21" s="168" t="s">
        <v>76</v>
      </c>
      <c r="G21" s="168"/>
      <c r="H21" s="153" t="s">
        <v>127</v>
      </c>
      <c r="I21" s="151"/>
      <c r="J21" s="151"/>
      <c r="K21" s="151"/>
      <c r="L21" s="80" t="s">
        <v>132</v>
      </c>
      <c r="M21" s="93"/>
      <c r="N21" s="93"/>
      <c r="O21" s="93"/>
      <c r="P21" s="93"/>
      <c r="Q21" s="93"/>
      <c r="R21" s="94"/>
      <c r="S21" s="80">
        <v>2.8000000000000001E-2</v>
      </c>
      <c r="T21" s="166"/>
      <c r="U21" s="111">
        <v>80</v>
      </c>
      <c r="V21" s="94"/>
      <c r="W21" s="151">
        <v>2.9</v>
      </c>
      <c r="X21" s="151"/>
      <c r="Y21" s="165">
        <f t="shared" ref="Y21" si="3">SUM(W21:X22)</f>
        <v>2.9</v>
      </c>
      <c r="Z21" s="165"/>
      <c r="AA21" s="80" t="s">
        <v>133</v>
      </c>
      <c r="AB21" s="94"/>
      <c r="AC21" s="154">
        <v>200000</v>
      </c>
      <c r="AD21" s="155"/>
      <c r="AE21" s="155"/>
      <c r="AF21" s="27" t="s">
        <v>23</v>
      </c>
    </row>
    <row r="22" spans="1:32" ht="25" customHeight="1">
      <c r="A22" s="148"/>
      <c r="B22" s="86"/>
      <c r="C22" s="86"/>
      <c r="D22" s="151"/>
      <c r="E22" s="151"/>
      <c r="F22" s="169" t="s">
        <v>77</v>
      </c>
      <c r="G22" s="169"/>
      <c r="H22" s="152"/>
      <c r="I22" s="152"/>
      <c r="J22" s="152"/>
      <c r="K22" s="152"/>
      <c r="L22" s="100"/>
      <c r="M22" s="109"/>
      <c r="N22" s="109"/>
      <c r="O22" s="109"/>
      <c r="P22" s="109"/>
      <c r="Q22" s="109"/>
      <c r="R22" s="101"/>
      <c r="S22" s="100"/>
      <c r="T22" s="167"/>
      <c r="U22" s="159"/>
      <c r="V22" s="160"/>
      <c r="W22" s="150"/>
      <c r="X22" s="150"/>
      <c r="Y22" s="165"/>
      <c r="Z22" s="165"/>
      <c r="AA22" s="100"/>
      <c r="AB22" s="101"/>
      <c r="AC22" s="156"/>
      <c r="AD22" s="157"/>
      <c r="AE22" s="157"/>
      <c r="AF22" s="27" t="s">
        <v>23</v>
      </c>
    </row>
    <row r="23" spans="1:32" ht="25" customHeight="1">
      <c r="A23" s="148"/>
      <c r="B23" s="86"/>
      <c r="C23" s="86"/>
      <c r="D23" s="152"/>
      <c r="E23" s="152"/>
      <c r="F23" s="168" t="s">
        <v>76</v>
      </c>
      <c r="G23" s="168"/>
      <c r="H23" s="152"/>
      <c r="I23" s="152"/>
      <c r="J23" s="152"/>
      <c r="K23" s="152"/>
      <c r="L23" s="100"/>
      <c r="M23" s="109"/>
      <c r="N23" s="109"/>
      <c r="O23" s="109"/>
      <c r="P23" s="109"/>
      <c r="Q23" s="109"/>
      <c r="R23" s="101"/>
      <c r="S23" s="100"/>
      <c r="T23" s="167"/>
      <c r="U23" s="159"/>
      <c r="V23" s="160"/>
      <c r="W23" s="150"/>
      <c r="X23" s="150"/>
      <c r="Y23" s="150">
        <f t="shared" ref="Y23" si="4">SUM(W23:X24)</f>
        <v>0</v>
      </c>
      <c r="Z23" s="150"/>
      <c r="AA23" s="100"/>
      <c r="AB23" s="101"/>
      <c r="AC23" s="156"/>
      <c r="AD23" s="157"/>
      <c r="AE23" s="157"/>
      <c r="AF23" s="27" t="s">
        <v>23</v>
      </c>
    </row>
    <row r="24" spans="1:32" ht="25" customHeight="1">
      <c r="A24" s="148"/>
      <c r="B24" s="86"/>
      <c r="C24" s="86"/>
      <c r="D24" s="152"/>
      <c r="E24" s="152"/>
      <c r="F24" s="169" t="s">
        <v>77</v>
      </c>
      <c r="G24" s="169"/>
      <c r="H24" s="152"/>
      <c r="I24" s="152"/>
      <c r="J24" s="152"/>
      <c r="K24" s="152"/>
      <c r="L24" s="100"/>
      <c r="M24" s="109"/>
      <c r="N24" s="109"/>
      <c r="O24" s="109"/>
      <c r="P24" s="109"/>
      <c r="Q24" s="109"/>
      <c r="R24" s="101"/>
      <c r="S24" s="100"/>
      <c r="T24" s="167"/>
      <c r="U24" s="159"/>
      <c r="V24" s="160"/>
      <c r="W24" s="150"/>
      <c r="X24" s="150"/>
      <c r="Y24" s="150"/>
      <c r="Z24" s="150"/>
      <c r="AA24" s="100"/>
      <c r="AB24" s="101"/>
      <c r="AC24" s="156"/>
      <c r="AD24" s="157"/>
      <c r="AE24" s="157"/>
      <c r="AF24" s="27" t="s">
        <v>23</v>
      </c>
    </row>
    <row r="25" spans="1:32" ht="25" customHeight="1">
      <c r="A25" s="148"/>
      <c r="B25" s="86"/>
      <c r="C25" s="86"/>
      <c r="D25" s="152"/>
      <c r="E25" s="152"/>
      <c r="F25" s="168" t="s">
        <v>76</v>
      </c>
      <c r="G25" s="168"/>
      <c r="H25" s="152"/>
      <c r="I25" s="152"/>
      <c r="J25" s="152"/>
      <c r="K25" s="152"/>
      <c r="L25" s="100"/>
      <c r="M25" s="109"/>
      <c r="N25" s="109"/>
      <c r="O25" s="109"/>
      <c r="P25" s="109"/>
      <c r="Q25" s="109"/>
      <c r="R25" s="101"/>
      <c r="S25" s="100"/>
      <c r="T25" s="167"/>
      <c r="U25" s="159"/>
      <c r="V25" s="160"/>
      <c r="W25" s="150"/>
      <c r="X25" s="150"/>
      <c r="Y25" s="150">
        <f t="shared" ref="Y25" si="5">SUM(W25:X26)</f>
        <v>0</v>
      </c>
      <c r="Z25" s="150"/>
      <c r="AA25" s="100"/>
      <c r="AB25" s="101"/>
      <c r="AC25" s="156"/>
      <c r="AD25" s="157"/>
      <c r="AE25" s="157"/>
      <c r="AF25" s="27" t="s">
        <v>23</v>
      </c>
    </row>
    <row r="26" spans="1:32" ht="25" customHeight="1" thickBot="1">
      <c r="A26" s="148"/>
      <c r="B26" s="86"/>
      <c r="C26" s="86"/>
      <c r="D26" s="152"/>
      <c r="E26" s="152"/>
      <c r="F26" s="169" t="s">
        <v>77</v>
      </c>
      <c r="G26" s="169"/>
      <c r="H26" s="152"/>
      <c r="I26" s="152"/>
      <c r="J26" s="152"/>
      <c r="K26" s="152"/>
      <c r="L26" s="100"/>
      <c r="M26" s="109"/>
      <c r="N26" s="109"/>
      <c r="O26" s="109"/>
      <c r="P26" s="109"/>
      <c r="Q26" s="109"/>
      <c r="R26" s="101"/>
      <c r="S26" s="100"/>
      <c r="T26" s="167"/>
      <c r="U26" s="159"/>
      <c r="V26" s="160"/>
      <c r="W26" s="150"/>
      <c r="X26" s="150"/>
      <c r="Y26" s="150"/>
      <c r="Z26" s="150"/>
      <c r="AA26" s="100"/>
      <c r="AB26" s="101"/>
      <c r="AC26" s="156"/>
      <c r="AD26" s="157"/>
      <c r="AE26" s="157"/>
      <c r="AF26" s="27" t="s">
        <v>23</v>
      </c>
    </row>
    <row r="27" spans="1:32" ht="25" customHeight="1" thickBot="1">
      <c r="A27" s="173" t="s">
        <v>56</v>
      </c>
      <c r="B27" s="174"/>
      <c r="C27" s="174"/>
      <c r="D27" s="174"/>
      <c r="E27" s="174"/>
      <c r="F27" s="174"/>
      <c r="G27" s="174"/>
      <c r="H27" s="174"/>
      <c r="I27" s="174"/>
      <c r="J27" s="174"/>
      <c r="K27" s="174"/>
      <c r="L27" s="130"/>
      <c r="M27" s="130"/>
      <c r="N27" s="130"/>
      <c r="O27" s="130"/>
      <c r="P27" s="130"/>
      <c r="Q27" s="130"/>
      <c r="R27" s="131"/>
      <c r="S27" s="124">
        <f>SUM(AC9:AE26)</f>
        <v>600000</v>
      </c>
      <c r="T27" s="125"/>
      <c r="U27" s="125"/>
      <c r="V27" s="125"/>
      <c r="W27" s="170"/>
      <c r="X27" s="170"/>
      <c r="Y27" s="170"/>
      <c r="Z27" s="170"/>
      <c r="AA27" s="125"/>
      <c r="AB27" s="125"/>
      <c r="AC27" s="125"/>
      <c r="AD27" s="125"/>
      <c r="AE27" s="142"/>
      <c r="AF27" s="28" t="s">
        <v>23</v>
      </c>
    </row>
    <row r="28" spans="1:32" ht="25" customHeight="1" thickBot="1">
      <c r="C28" s="26"/>
      <c r="D28" s="26"/>
      <c r="E28" s="26"/>
      <c r="F28" s="26"/>
      <c r="G28" s="26"/>
      <c r="H28" s="26"/>
      <c r="I28" s="26"/>
      <c r="J28" s="26"/>
      <c r="K28" s="26"/>
      <c r="L28" s="26"/>
      <c r="M28" s="26"/>
      <c r="N28" s="26"/>
      <c r="O28" s="23"/>
      <c r="P28" s="23"/>
      <c r="Q28" s="23"/>
      <c r="R28" s="23"/>
      <c r="S28" s="23"/>
      <c r="T28" s="23"/>
      <c r="U28" s="23"/>
      <c r="V28" s="23"/>
      <c r="W28" s="23"/>
      <c r="X28" s="23"/>
      <c r="Y28" s="23"/>
      <c r="Z28" s="23"/>
      <c r="AA28" s="23"/>
      <c r="AB28" s="23"/>
      <c r="AC28" s="23"/>
      <c r="AD28" s="23"/>
      <c r="AE28" s="23"/>
      <c r="AF28" s="23"/>
    </row>
    <row r="29" spans="1:32" ht="25" customHeight="1" thickBot="1">
      <c r="A29" s="129" t="s">
        <v>57</v>
      </c>
      <c r="B29" s="130"/>
      <c r="C29" s="130"/>
      <c r="D29" s="130"/>
      <c r="E29" s="130"/>
      <c r="F29" s="130"/>
      <c r="G29" s="130"/>
      <c r="H29" s="130"/>
      <c r="I29" s="130"/>
      <c r="J29" s="130"/>
      <c r="K29" s="130"/>
      <c r="L29" s="130"/>
      <c r="M29" s="130"/>
      <c r="N29" s="130"/>
      <c r="O29" s="130"/>
      <c r="P29" s="130"/>
      <c r="Q29" s="130"/>
      <c r="R29" s="131"/>
      <c r="S29" s="141"/>
      <c r="T29" s="125"/>
      <c r="U29" s="125"/>
      <c r="V29" s="125"/>
      <c r="W29" s="125"/>
      <c r="X29" s="125"/>
      <c r="Y29" s="125"/>
      <c r="Z29" s="125"/>
      <c r="AA29" s="125"/>
      <c r="AB29" s="125"/>
      <c r="AC29" s="125"/>
      <c r="AD29" s="125"/>
      <c r="AE29" s="142"/>
      <c r="AF29" s="28" t="s">
        <v>23</v>
      </c>
    </row>
    <row r="30" spans="1:32" ht="25" customHeight="1" thickBot="1"/>
    <row r="31" spans="1:32" ht="25" customHeight="1" thickBot="1">
      <c r="A31" s="129" t="s">
        <v>94</v>
      </c>
      <c r="B31" s="130"/>
      <c r="C31" s="130"/>
      <c r="D31" s="130"/>
      <c r="E31" s="130"/>
      <c r="F31" s="130"/>
      <c r="G31" s="130"/>
      <c r="H31" s="130"/>
      <c r="I31" s="130"/>
      <c r="J31" s="130"/>
      <c r="K31" s="130"/>
      <c r="L31" s="130"/>
      <c r="M31" s="130"/>
      <c r="N31" s="130"/>
      <c r="O31" s="130"/>
      <c r="P31" s="130"/>
      <c r="Q31" s="130"/>
      <c r="R31" s="131"/>
      <c r="S31" s="171">
        <f>S27+S29</f>
        <v>600000</v>
      </c>
      <c r="T31" s="136"/>
      <c r="U31" s="136"/>
      <c r="V31" s="136"/>
      <c r="W31" s="136"/>
      <c r="X31" s="136"/>
      <c r="Y31" s="136"/>
      <c r="Z31" s="136"/>
      <c r="AA31" s="136"/>
      <c r="AB31" s="136"/>
      <c r="AC31" s="136"/>
      <c r="AD31" s="136"/>
      <c r="AE31" s="172"/>
      <c r="AF31" s="28" t="s">
        <v>23</v>
      </c>
    </row>
    <row r="32" spans="1:32" ht="25" customHeight="1">
      <c r="O32" s="137" t="s">
        <v>87</v>
      </c>
      <c r="P32" s="137"/>
      <c r="Q32" s="137"/>
      <c r="R32" s="137"/>
      <c r="S32" s="137"/>
      <c r="T32" s="137"/>
      <c r="U32" s="137"/>
      <c r="V32" s="137"/>
      <c r="W32" s="137"/>
      <c r="X32" s="137"/>
      <c r="Y32" s="137"/>
      <c r="Z32" s="137"/>
      <c r="AA32" s="137"/>
      <c r="AB32" s="137"/>
      <c r="AC32" s="137"/>
      <c r="AD32" s="137"/>
      <c r="AE32" s="137"/>
      <c r="AF32" s="137"/>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30" customHeight="1"/>
    <row r="47" ht="30" customHeight="1"/>
    <row r="48" ht="30" customHeight="1"/>
    <row r="49" ht="30" customHeight="1"/>
    <row r="50" ht="30" customHeight="1"/>
    <row r="51" ht="30" customHeight="1"/>
  </sheetData>
  <sheetProtection algorithmName="SHA-512" hashValue="WG4DhIaG1EeDq1Kzj7alFy+3bUaLcx730g6BY37oCOQG1RYksGkqROeVt/Y9PIJkLjtRGTkbYzyFoYlOF7gklw==" saltValue="TnOck5A0X1T+d4uDycZO7w==" spinCount="100000" sheet="1" objects="1" scenarios="1"/>
  <mergeCells count="190">
    <mergeCell ref="R3:S3"/>
    <mergeCell ref="S7:T8"/>
    <mergeCell ref="Y11:Z12"/>
    <mergeCell ref="Y13:Z14"/>
    <mergeCell ref="Y15:Z16"/>
    <mergeCell ref="Y17:Z18"/>
    <mergeCell ref="Y19:Z20"/>
    <mergeCell ref="Y21:Z22"/>
    <mergeCell ref="Y23:Z24"/>
    <mergeCell ref="S23:T23"/>
    <mergeCell ref="U14:V14"/>
    <mergeCell ref="U15:V15"/>
    <mergeCell ref="W11:X11"/>
    <mergeCell ref="W12:X12"/>
    <mergeCell ref="W13:X13"/>
    <mergeCell ref="S10:T10"/>
    <mergeCell ref="S11:T11"/>
    <mergeCell ref="L22:R22"/>
    <mergeCell ref="L23:R23"/>
    <mergeCell ref="L24:R24"/>
    <mergeCell ref="B7:C8"/>
    <mergeCell ref="B9:C14"/>
    <mergeCell ref="B15:C20"/>
    <mergeCell ref="B21:C26"/>
    <mergeCell ref="D7:E8"/>
    <mergeCell ref="D9:E10"/>
    <mergeCell ref="AA23:AB23"/>
    <mergeCell ref="D11:E12"/>
    <mergeCell ref="D13:E14"/>
    <mergeCell ref="D15:E16"/>
    <mergeCell ref="D17:E18"/>
    <mergeCell ref="D19:E20"/>
    <mergeCell ref="D21:E22"/>
    <mergeCell ref="D23:E24"/>
    <mergeCell ref="D25:E26"/>
    <mergeCell ref="F24:G24"/>
    <mergeCell ref="F25:G25"/>
    <mergeCell ref="F26:G26"/>
    <mergeCell ref="F15:G15"/>
    <mergeCell ref="F16:G16"/>
    <mergeCell ref="F17:G17"/>
    <mergeCell ref="F18:G18"/>
    <mergeCell ref="F19:G19"/>
    <mergeCell ref="F20:G20"/>
    <mergeCell ref="F13:G13"/>
    <mergeCell ref="F14:G14"/>
    <mergeCell ref="O32:AF32"/>
    <mergeCell ref="S27:AE27"/>
    <mergeCell ref="S29:AE29"/>
    <mergeCell ref="S31:AE31"/>
    <mergeCell ref="AA26:AB26"/>
    <mergeCell ref="AC26:AE26"/>
    <mergeCell ref="S26:T26"/>
    <mergeCell ref="A31:R31"/>
    <mergeCell ref="A29:R29"/>
    <mergeCell ref="A27:R27"/>
    <mergeCell ref="A9:A26"/>
    <mergeCell ref="F21:G21"/>
    <mergeCell ref="F22:G22"/>
    <mergeCell ref="F23:G23"/>
    <mergeCell ref="L11:R11"/>
    <mergeCell ref="L12:R12"/>
    <mergeCell ref="L13:R13"/>
    <mergeCell ref="L14:R14"/>
    <mergeCell ref="L15:R15"/>
    <mergeCell ref="L16:R16"/>
    <mergeCell ref="L17:R17"/>
    <mergeCell ref="L18:R18"/>
    <mergeCell ref="AA22:AB22"/>
    <mergeCell ref="AC22:AE22"/>
    <mergeCell ref="AC23:AE23"/>
    <mergeCell ref="AC24:AE24"/>
    <mergeCell ref="AA25:AB25"/>
    <mergeCell ref="AC25:AE25"/>
    <mergeCell ref="S24:T24"/>
    <mergeCell ref="S25:T25"/>
    <mergeCell ref="AA24:AB24"/>
    <mergeCell ref="S22:T22"/>
    <mergeCell ref="U22:V22"/>
    <mergeCell ref="U23:V23"/>
    <mergeCell ref="U24:V24"/>
    <mergeCell ref="U25:V25"/>
    <mergeCell ref="W22:X22"/>
    <mergeCell ref="W23:X23"/>
    <mergeCell ref="W24:X24"/>
    <mergeCell ref="W25:X25"/>
    <mergeCell ref="Y25:Z26"/>
    <mergeCell ref="U26:V26"/>
    <mergeCell ref="AC20:AE20"/>
    <mergeCell ref="AA21:AB21"/>
    <mergeCell ref="AC21:AE21"/>
    <mergeCell ref="S20:T20"/>
    <mergeCell ref="S21:T21"/>
    <mergeCell ref="AC18:AE18"/>
    <mergeCell ref="AC19:AE19"/>
    <mergeCell ref="S18:T18"/>
    <mergeCell ref="AA20:AB20"/>
    <mergeCell ref="U20:V20"/>
    <mergeCell ref="U21:V21"/>
    <mergeCell ref="W18:X18"/>
    <mergeCell ref="W19:X19"/>
    <mergeCell ref="W20:X20"/>
    <mergeCell ref="W21:X21"/>
    <mergeCell ref="AC16:AE16"/>
    <mergeCell ref="AA17:AB17"/>
    <mergeCell ref="AC17:AE17"/>
    <mergeCell ref="S16:T16"/>
    <mergeCell ref="S17:T17"/>
    <mergeCell ref="AA16:AB16"/>
    <mergeCell ref="AA19:AB19"/>
    <mergeCell ref="S19:T19"/>
    <mergeCell ref="AA18:AB18"/>
    <mergeCell ref="W16:X16"/>
    <mergeCell ref="W17:X17"/>
    <mergeCell ref="U16:V16"/>
    <mergeCell ref="U17:V17"/>
    <mergeCell ref="U18:V18"/>
    <mergeCell ref="U19:V19"/>
    <mergeCell ref="A7:A8"/>
    <mergeCell ref="AA9:AB9"/>
    <mergeCell ref="AC14:AE14"/>
    <mergeCell ref="AC15:AE15"/>
    <mergeCell ref="AA12:AB12"/>
    <mergeCell ref="AC12:AE12"/>
    <mergeCell ref="AA13:AB13"/>
    <mergeCell ref="AC13:AE13"/>
    <mergeCell ref="AA15:AB15"/>
    <mergeCell ref="S15:T15"/>
    <mergeCell ref="S12:T12"/>
    <mergeCell ref="S13:T13"/>
    <mergeCell ref="S14:T14"/>
    <mergeCell ref="AA14:AB14"/>
    <mergeCell ref="F7:G8"/>
    <mergeCell ref="F9:G9"/>
    <mergeCell ref="F10:G10"/>
    <mergeCell ref="U11:V11"/>
    <mergeCell ref="U12:V12"/>
    <mergeCell ref="U13:V13"/>
    <mergeCell ref="F11:G11"/>
    <mergeCell ref="F12:G12"/>
    <mergeCell ref="H7:K8"/>
    <mergeCell ref="H9:K9"/>
    <mergeCell ref="H26:K26"/>
    <mergeCell ref="C1:AF1"/>
    <mergeCell ref="B4:C5"/>
    <mergeCell ref="D4:J5"/>
    <mergeCell ref="AA7:AB8"/>
    <mergeCell ref="AC7:AF8"/>
    <mergeCell ref="T3:AE3"/>
    <mergeCell ref="AC9:AE9"/>
    <mergeCell ref="AA10:AB10"/>
    <mergeCell ref="AC10:AE10"/>
    <mergeCell ref="U7:V8"/>
    <mergeCell ref="U9:V9"/>
    <mergeCell ref="U10:V10"/>
    <mergeCell ref="S9:T9"/>
    <mergeCell ref="Y7:Z8"/>
    <mergeCell ref="W9:X9"/>
    <mergeCell ref="W10:X10"/>
    <mergeCell ref="Y9:Z10"/>
    <mergeCell ref="W7:X8"/>
    <mergeCell ref="L7:R8"/>
    <mergeCell ref="L9:R9"/>
    <mergeCell ref="L10:R10"/>
    <mergeCell ref="AA11:AB11"/>
    <mergeCell ref="AC11:AE11"/>
    <mergeCell ref="L25:R25"/>
    <mergeCell ref="L26:R26"/>
    <mergeCell ref="W14:X14"/>
    <mergeCell ref="W15:X15"/>
    <mergeCell ref="W26:X26"/>
    <mergeCell ref="L19:R19"/>
    <mergeCell ref="H10:K10"/>
    <mergeCell ref="H11:K11"/>
    <mergeCell ref="H12:K12"/>
    <mergeCell ref="H13:K13"/>
    <mergeCell ref="H14:K14"/>
    <mergeCell ref="H15:K15"/>
    <mergeCell ref="H16:K16"/>
    <mergeCell ref="L20:R20"/>
    <mergeCell ref="L21:R21"/>
    <mergeCell ref="H17:K17"/>
    <mergeCell ref="H18:K18"/>
    <mergeCell ref="H19:K19"/>
    <mergeCell ref="H20:K20"/>
    <mergeCell ref="H21:K21"/>
    <mergeCell ref="H22:K22"/>
    <mergeCell ref="H23:K23"/>
    <mergeCell ref="H24:K24"/>
    <mergeCell ref="H25:K25"/>
  </mergeCells>
  <phoneticPr fontId="1"/>
  <dataValidations count="1">
    <dataValidation type="list" allowBlank="1" showInputMessage="1" showErrorMessage="1" sqref="AA9:AB26">
      <formula1>$AS$8:$AS$11</formula1>
    </dataValidation>
  </dataValidations>
  <pageMargins left="0.70866141732283472" right="0.70866141732283472" top="0.74803149606299213" bottom="0.74803149606299213" header="0.31496062992125984" footer="0.31496062992125984"/>
  <pageSetup paperSize="9" scale="70"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48"/>
  <sheetViews>
    <sheetView tabSelected="1" view="pageBreakPreview" topLeftCell="A36" zoomScale="99" zoomScaleNormal="100" zoomScaleSheetLayoutView="99" workbookViewId="0">
      <selection activeCell="C1" sqref="C1:AM44"/>
    </sheetView>
  </sheetViews>
  <sheetFormatPr defaultRowHeight="18"/>
  <cols>
    <col min="1" max="2" width="8.6640625" style="1"/>
    <col min="3" max="45" width="3.58203125" style="1" customWidth="1"/>
    <col min="46" max="16384" width="8.6640625" style="1"/>
  </cols>
  <sheetData>
    <row r="1" spans="3:49" ht="25" customHeight="1">
      <c r="C1" s="60" t="s">
        <v>151</v>
      </c>
      <c r="D1" s="26"/>
      <c r="E1" s="26"/>
      <c r="F1" s="26"/>
      <c r="G1" s="26"/>
      <c r="H1" s="26"/>
      <c r="I1" s="26"/>
      <c r="J1" s="26"/>
      <c r="K1" s="26"/>
      <c r="L1" s="26"/>
      <c r="M1" s="26"/>
      <c r="N1" s="26"/>
      <c r="O1" s="26"/>
      <c r="P1" s="26"/>
      <c r="Q1" s="59" t="s">
        <v>150</v>
      </c>
      <c r="R1" s="26"/>
      <c r="S1" s="26"/>
      <c r="T1" s="26"/>
      <c r="U1" s="26"/>
      <c r="V1" s="26"/>
      <c r="W1" s="26"/>
      <c r="X1" s="26"/>
      <c r="Y1" s="26"/>
      <c r="Z1" s="26"/>
      <c r="AA1" s="26"/>
      <c r="AB1" s="26"/>
      <c r="AC1" s="26"/>
      <c r="AD1" s="26"/>
      <c r="AE1" s="26"/>
      <c r="AF1" s="26"/>
      <c r="AG1" s="35"/>
      <c r="AH1" s="35"/>
      <c r="AI1" s="35"/>
      <c r="AJ1" s="35"/>
    </row>
    <row r="2" spans="3:49" ht="25" customHeight="1">
      <c r="I2" s="24"/>
      <c r="J2" s="25"/>
      <c r="K2" s="25"/>
      <c r="L2" s="25"/>
      <c r="M2" s="25"/>
      <c r="N2" s="25"/>
      <c r="O2" s="25"/>
      <c r="P2" s="25"/>
    </row>
    <row r="3" spans="3:49" ht="30" customHeight="1">
      <c r="J3" s="29"/>
      <c r="P3" s="176"/>
      <c r="Q3" s="176"/>
      <c r="R3" s="176"/>
      <c r="S3" s="176"/>
      <c r="T3" s="176"/>
      <c r="U3" s="176"/>
      <c r="V3" s="176"/>
      <c r="W3" s="176"/>
      <c r="X3" s="86" t="s">
        <v>68</v>
      </c>
      <c r="Y3" s="78"/>
      <c r="Z3" s="100" t="s">
        <v>134</v>
      </c>
      <c r="AA3" s="109"/>
      <c r="AB3" s="109"/>
      <c r="AC3" s="109"/>
      <c r="AD3" s="109"/>
      <c r="AE3" s="109"/>
      <c r="AF3" s="109"/>
      <c r="AG3" s="109"/>
      <c r="AH3" s="101"/>
    </row>
    <row r="4" spans="3:49" ht="25" customHeight="1">
      <c r="D4" s="147" t="s">
        <v>34</v>
      </c>
      <c r="E4" s="223"/>
      <c r="F4" s="180" t="s">
        <v>96</v>
      </c>
      <c r="G4" s="181"/>
      <c r="H4" s="181"/>
      <c r="I4" s="181"/>
      <c r="J4" s="181"/>
      <c r="K4" s="182"/>
    </row>
    <row r="5" spans="3:49" ht="25" customHeight="1">
      <c r="D5" s="224"/>
      <c r="E5" s="225"/>
      <c r="F5" s="183"/>
      <c r="G5" s="184"/>
      <c r="H5" s="184"/>
      <c r="I5" s="184"/>
      <c r="J5" s="184"/>
      <c r="K5" s="185"/>
      <c r="L5" s="42"/>
      <c r="M5" s="42"/>
      <c r="N5" s="177" t="s">
        <v>99</v>
      </c>
      <c r="O5" s="178"/>
      <c r="P5" s="178"/>
      <c r="Q5" s="178"/>
      <c r="R5" s="178"/>
      <c r="S5" s="178"/>
      <c r="T5" s="178"/>
      <c r="U5" s="178"/>
      <c r="V5" s="178"/>
      <c r="W5" s="178"/>
      <c r="X5" s="178"/>
      <c r="Y5" s="178"/>
      <c r="Z5" s="178"/>
      <c r="AA5" s="178"/>
      <c r="AB5" s="178"/>
      <c r="AC5" s="178"/>
      <c r="AD5" s="178"/>
      <c r="AE5" s="178"/>
      <c r="AF5" s="178"/>
      <c r="AG5" s="179"/>
      <c r="AH5" s="38"/>
      <c r="AI5" s="39"/>
    </row>
    <row r="6" spans="3:49" ht="25" customHeight="1"/>
    <row r="7" spans="3:49" ht="25" customHeight="1">
      <c r="C7" s="36"/>
      <c r="D7" s="32"/>
      <c r="E7" s="110" t="s">
        <v>36</v>
      </c>
      <c r="F7" s="211"/>
      <c r="G7" s="99" t="s">
        <v>37</v>
      </c>
      <c r="H7" s="106"/>
      <c r="I7" s="90"/>
      <c r="J7" s="99" t="s">
        <v>38</v>
      </c>
      <c r="K7" s="106"/>
      <c r="L7" s="106"/>
      <c r="M7" s="90"/>
      <c r="N7" s="99" t="s">
        <v>90</v>
      </c>
      <c r="O7" s="106"/>
      <c r="P7" s="106"/>
      <c r="Q7" s="90"/>
      <c r="R7" s="99" t="s">
        <v>102</v>
      </c>
      <c r="S7" s="106"/>
      <c r="T7" s="90"/>
      <c r="U7" s="106" t="s">
        <v>103</v>
      </c>
      <c r="V7" s="106"/>
      <c r="W7" s="106"/>
      <c r="X7" s="106"/>
      <c r="Y7" s="106"/>
      <c r="Z7" s="106"/>
      <c r="AA7" s="106"/>
      <c r="AB7" s="90"/>
      <c r="AC7" s="99" t="s">
        <v>101</v>
      </c>
      <c r="AD7" s="106"/>
      <c r="AE7" s="106"/>
      <c r="AF7" s="90"/>
      <c r="AG7" s="110" t="s">
        <v>91</v>
      </c>
      <c r="AH7" s="210"/>
      <c r="AI7" s="210"/>
      <c r="AJ7" s="211"/>
      <c r="AW7" s="1" t="s">
        <v>102</v>
      </c>
    </row>
    <row r="8" spans="3:49" ht="25" customHeight="1">
      <c r="C8" s="37"/>
      <c r="D8" s="33"/>
      <c r="E8" s="212"/>
      <c r="F8" s="214"/>
      <c r="G8" s="107"/>
      <c r="H8" s="108"/>
      <c r="I8" s="92"/>
      <c r="J8" s="107"/>
      <c r="K8" s="108"/>
      <c r="L8" s="108"/>
      <c r="M8" s="92"/>
      <c r="N8" s="107"/>
      <c r="O8" s="108"/>
      <c r="P8" s="108"/>
      <c r="Q8" s="92"/>
      <c r="R8" s="107"/>
      <c r="S8" s="108"/>
      <c r="T8" s="92"/>
      <c r="U8" s="108"/>
      <c r="V8" s="108"/>
      <c r="W8" s="108"/>
      <c r="X8" s="108"/>
      <c r="Y8" s="108"/>
      <c r="Z8" s="108"/>
      <c r="AA8" s="108"/>
      <c r="AB8" s="92"/>
      <c r="AC8" s="107"/>
      <c r="AD8" s="108"/>
      <c r="AE8" s="108"/>
      <c r="AF8" s="92"/>
      <c r="AG8" s="212"/>
      <c r="AH8" s="213"/>
      <c r="AI8" s="213"/>
      <c r="AJ8" s="214"/>
      <c r="AW8" s="1" t="s">
        <v>104</v>
      </c>
    </row>
    <row r="9" spans="3:49" ht="25" customHeight="1">
      <c r="C9" s="115" t="s">
        <v>98</v>
      </c>
      <c r="D9" s="116"/>
      <c r="E9" s="203" t="s">
        <v>135</v>
      </c>
      <c r="F9" s="114"/>
      <c r="G9" s="192" t="s">
        <v>136</v>
      </c>
      <c r="H9" s="193"/>
      <c r="I9" s="194"/>
      <c r="J9" s="219" t="s">
        <v>137</v>
      </c>
      <c r="K9" s="193"/>
      <c r="L9" s="193"/>
      <c r="M9" s="194"/>
      <c r="N9" s="219" t="s">
        <v>138</v>
      </c>
      <c r="O9" s="193"/>
      <c r="P9" s="193"/>
      <c r="Q9" s="194"/>
      <c r="R9" s="219" t="s">
        <v>139</v>
      </c>
      <c r="S9" s="193"/>
      <c r="T9" s="194"/>
      <c r="U9" s="13" t="s">
        <v>106</v>
      </c>
      <c r="V9" s="100"/>
      <c r="W9" s="109"/>
      <c r="X9" s="109"/>
      <c r="Y9" s="109"/>
      <c r="Z9" s="109"/>
      <c r="AA9" s="109"/>
      <c r="AB9" s="101"/>
      <c r="AC9" s="219">
        <v>3.5</v>
      </c>
      <c r="AD9" s="220"/>
      <c r="AE9" s="215" t="s">
        <v>100</v>
      </c>
      <c r="AF9" s="216"/>
      <c r="AG9" s="226">
        <v>800000</v>
      </c>
      <c r="AH9" s="227"/>
      <c r="AI9" s="228"/>
      <c r="AJ9" s="76" t="s">
        <v>23</v>
      </c>
      <c r="AW9" s="1" t="s">
        <v>105</v>
      </c>
    </row>
    <row r="10" spans="3:49" ht="25" customHeight="1">
      <c r="C10" s="117"/>
      <c r="D10" s="118"/>
      <c r="E10" s="200"/>
      <c r="F10" s="202"/>
      <c r="G10" s="195"/>
      <c r="H10" s="196"/>
      <c r="I10" s="197"/>
      <c r="J10" s="195"/>
      <c r="K10" s="196"/>
      <c r="L10" s="196"/>
      <c r="M10" s="197"/>
      <c r="N10" s="195"/>
      <c r="O10" s="196"/>
      <c r="P10" s="196"/>
      <c r="Q10" s="197"/>
      <c r="R10" s="195"/>
      <c r="S10" s="196"/>
      <c r="T10" s="197"/>
      <c r="U10" s="13" t="s">
        <v>107</v>
      </c>
      <c r="V10" s="100"/>
      <c r="W10" s="109"/>
      <c r="X10" s="109"/>
      <c r="Y10" s="109"/>
      <c r="Z10" s="109"/>
      <c r="AA10" s="109"/>
      <c r="AB10" s="101"/>
      <c r="AC10" s="221"/>
      <c r="AD10" s="222"/>
      <c r="AE10" s="217"/>
      <c r="AF10" s="218"/>
      <c r="AG10" s="229"/>
      <c r="AH10" s="230"/>
      <c r="AI10" s="231"/>
      <c r="AJ10" s="77"/>
    </row>
    <row r="11" spans="3:49" ht="25" customHeight="1">
      <c r="C11" s="117"/>
      <c r="D11" s="118"/>
      <c r="E11" s="48"/>
      <c r="F11" s="49"/>
      <c r="G11" s="112"/>
      <c r="H11" s="113"/>
      <c r="I11" s="114"/>
      <c r="J11" s="112"/>
      <c r="K11" s="113"/>
      <c r="L11" s="113"/>
      <c r="M11" s="114"/>
      <c r="N11" s="112"/>
      <c r="O11" s="113"/>
      <c r="P11" s="113"/>
      <c r="Q11" s="114"/>
      <c r="R11" s="112"/>
      <c r="S11" s="113"/>
      <c r="T11" s="114"/>
      <c r="U11" s="13" t="s">
        <v>106</v>
      </c>
      <c r="V11" s="100"/>
      <c r="W11" s="109"/>
      <c r="X11" s="109"/>
      <c r="Y11" s="109"/>
      <c r="Z11" s="109"/>
      <c r="AA11" s="109"/>
      <c r="AB11" s="101"/>
      <c r="AC11" s="112"/>
      <c r="AD11" s="113"/>
      <c r="AE11" s="215" t="s">
        <v>100</v>
      </c>
      <c r="AF11" s="216"/>
      <c r="AG11" s="186"/>
      <c r="AH11" s="187"/>
      <c r="AI11" s="188"/>
      <c r="AJ11" s="76" t="s">
        <v>23</v>
      </c>
    </row>
    <row r="12" spans="3:49" ht="25" customHeight="1">
      <c r="C12" s="117"/>
      <c r="D12" s="118"/>
      <c r="E12" s="50"/>
      <c r="F12" s="51"/>
      <c r="G12" s="200"/>
      <c r="H12" s="201"/>
      <c r="I12" s="202"/>
      <c r="J12" s="200"/>
      <c r="K12" s="201"/>
      <c r="L12" s="201"/>
      <c r="M12" s="202"/>
      <c r="N12" s="200"/>
      <c r="O12" s="201"/>
      <c r="P12" s="201"/>
      <c r="Q12" s="202"/>
      <c r="R12" s="200"/>
      <c r="S12" s="201"/>
      <c r="T12" s="202"/>
      <c r="U12" s="13" t="s">
        <v>107</v>
      </c>
      <c r="V12" s="100"/>
      <c r="W12" s="109"/>
      <c r="X12" s="109"/>
      <c r="Y12" s="109"/>
      <c r="Z12" s="109"/>
      <c r="AA12" s="109"/>
      <c r="AB12" s="101"/>
      <c r="AC12" s="200"/>
      <c r="AD12" s="201"/>
      <c r="AE12" s="217"/>
      <c r="AF12" s="218"/>
      <c r="AG12" s="189"/>
      <c r="AH12" s="190"/>
      <c r="AI12" s="191"/>
      <c r="AJ12" s="77"/>
    </row>
    <row r="13" spans="3:49" ht="25" customHeight="1">
      <c r="C13" s="117"/>
      <c r="D13" s="118"/>
      <c r="E13" s="48"/>
      <c r="F13" s="49"/>
      <c r="G13" s="112"/>
      <c r="H13" s="113"/>
      <c r="I13" s="114"/>
      <c r="J13" s="112"/>
      <c r="K13" s="113"/>
      <c r="L13" s="113"/>
      <c r="M13" s="114"/>
      <c r="N13" s="112"/>
      <c r="O13" s="113"/>
      <c r="P13" s="113"/>
      <c r="Q13" s="114"/>
      <c r="R13" s="112"/>
      <c r="S13" s="113"/>
      <c r="T13" s="114"/>
      <c r="U13" s="13" t="s">
        <v>106</v>
      </c>
      <c r="V13" s="100"/>
      <c r="W13" s="109"/>
      <c r="X13" s="109"/>
      <c r="Y13" s="109"/>
      <c r="Z13" s="109"/>
      <c r="AA13" s="109"/>
      <c r="AB13" s="101"/>
      <c r="AC13" s="112"/>
      <c r="AD13" s="113"/>
      <c r="AE13" s="215" t="s">
        <v>100</v>
      </c>
      <c r="AF13" s="216"/>
      <c r="AG13" s="186"/>
      <c r="AH13" s="187"/>
      <c r="AI13" s="188"/>
      <c r="AJ13" s="76" t="s">
        <v>23</v>
      </c>
    </row>
    <row r="14" spans="3:49" ht="25" customHeight="1">
      <c r="C14" s="117"/>
      <c r="D14" s="118"/>
      <c r="E14" s="50"/>
      <c r="F14" s="51"/>
      <c r="G14" s="200"/>
      <c r="H14" s="201"/>
      <c r="I14" s="202"/>
      <c r="J14" s="200"/>
      <c r="K14" s="201"/>
      <c r="L14" s="201"/>
      <c r="M14" s="202"/>
      <c r="N14" s="200"/>
      <c r="O14" s="201"/>
      <c r="P14" s="201"/>
      <c r="Q14" s="202"/>
      <c r="R14" s="200"/>
      <c r="S14" s="201"/>
      <c r="T14" s="202"/>
      <c r="U14" s="13" t="s">
        <v>107</v>
      </c>
      <c r="V14" s="100"/>
      <c r="W14" s="109"/>
      <c r="X14" s="109"/>
      <c r="Y14" s="109"/>
      <c r="Z14" s="109"/>
      <c r="AA14" s="109"/>
      <c r="AB14" s="101"/>
      <c r="AC14" s="200"/>
      <c r="AD14" s="201"/>
      <c r="AE14" s="217"/>
      <c r="AF14" s="218"/>
      <c r="AG14" s="189"/>
      <c r="AH14" s="190"/>
      <c r="AI14" s="191"/>
      <c r="AJ14" s="77"/>
    </row>
    <row r="15" spans="3:49" ht="25" customHeight="1">
      <c r="C15" s="117"/>
      <c r="D15" s="118"/>
      <c r="E15" s="48"/>
      <c r="F15" s="49"/>
      <c r="G15" s="112"/>
      <c r="H15" s="113"/>
      <c r="I15" s="114"/>
      <c r="J15" s="112"/>
      <c r="K15" s="113"/>
      <c r="L15" s="113"/>
      <c r="M15" s="114"/>
      <c r="N15" s="112"/>
      <c r="O15" s="113"/>
      <c r="P15" s="113"/>
      <c r="Q15" s="114"/>
      <c r="R15" s="112"/>
      <c r="S15" s="113"/>
      <c r="T15" s="114"/>
      <c r="U15" s="13" t="s">
        <v>106</v>
      </c>
      <c r="V15" s="100"/>
      <c r="W15" s="109"/>
      <c r="X15" s="109"/>
      <c r="Y15" s="109"/>
      <c r="Z15" s="109"/>
      <c r="AA15" s="109"/>
      <c r="AB15" s="101"/>
      <c r="AC15" s="112"/>
      <c r="AD15" s="113"/>
      <c r="AE15" s="215" t="s">
        <v>100</v>
      </c>
      <c r="AF15" s="216"/>
      <c r="AG15" s="186"/>
      <c r="AH15" s="187"/>
      <c r="AI15" s="188"/>
      <c r="AJ15" s="76" t="s">
        <v>23</v>
      </c>
    </row>
    <row r="16" spans="3:49" ht="25" customHeight="1">
      <c r="C16" s="117"/>
      <c r="D16" s="118"/>
      <c r="E16" s="50"/>
      <c r="F16" s="51"/>
      <c r="G16" s="200"/>
      <c r="H16" s="201"/>
      <c r="I16" s="202"/>
      <c r="J16" s="200"/>
      <c r="K16" s="201"/>
      <c r="L16" s="201"/>
      <c r="M16" s="202"/>
      <c r="N16" s="200"/>
      <c r="O16" s="201"/>
      <c r="P16" s="201"/>
      <c r="Q16" s="202"/>
      <c r="R16" s="200"/>
      <c r="S16" s="201"/>
      <c r="T16" s="202"/>
      <c r="U16" s="13" t="s">
        <v>107</v>
      </c>
      <c r="V16" s="100"/>
      <c r="W16" s="109"/>
      <c r="X16" s="109"/>
      <c r="Y16" s="109"/>
      <c r="Z16" s="109"/>
      <c r="AA16" s="109"/>
      <c r="AB16" s="101"/>
      <c r="AC16" s="200"/>
      <c r="AD16" s="201"/>
      <c r="AE16" s="217"/>
      <c r="AF16" s="218"/>
      <c r="AG16" s="189"/>
      <c r="AH16" s="190"/>
      <c r="AI16" s="191"/>
      <c r="AJ16" s="77"/>
    </row>
    <row r="17" spans="3:39" ht="25" customHeight="1">
      <c r="C17" s="117"/>
      <c r="D17" s="118"/>
      <c r="E17" s="48"/>
      <c r="F17" s="49"/>
      <c r="G17" s="112"/>
      <c r="H17" s="113"/>
      <c r="I17" s="114"/>
      <c r="J17" s="112"/>
      <c r="K17" s="113"/>
      <c r="L17" s="113"/>
      <c r="M17" s="114"/>
      <c r="N17" s="112"/>
      <c r="O17" s="113"/>
      <c r="P17" s="113"/>
      <c r="Q17" s="114"/>
      <c r="R17" s="112"/>
      <c r="S17" s="113"/>
      <c r="T17" s="114"/>
      <c r="U17" s="13" t="s">
        <v>106</v>
      </c>
      <c r="V17" s="100"/>
      <c r="W17" s="109"/>
      <c r="X17" s="109"/>
      <c r="Y17" s="109"/>
      <c r="Z17" s="109"/>
      <c r="AA17" s="109"/>
      <c r="AB17" s="101"/>
      <c r="AC17" s="112"/>
      <c r="AD17" s="113"/>
      <c r="AE17" s="215" t="s">
        <v>80</v>
      </c>
      <c r="AF17" s="216"/>
      <c r="AG17" s="186"/>
      <c r="AH17" s="187"/>
      <c r="AI17" s="188"/>
      <c r="AJ17" s="76" t="s">
        <v>23</v>
      </c>
    </row>
    <row r="18" spans="3:39" ht="25" customHeight="1">
      <c r="C18" s="198"/>
      <c r="D18" s="199"/>
      <c r="E18" s="50"/>
      <c r="F18" s="51"/>
      <c r="G18" s="200"/>
      <c r="H18" s="201"/>
      <c r="I18" s="202"/>
      <c r="J18" s="200"/>
      <c r="K18" s="201"/>
      <c r="L18" s="201"/>
      <c r="M18" s="202"/>
      <c r="N18" s="200"/>
      <c r="O18" s="201"/>
      <c r="P18" s="201"/>
      <c r="Q18" s="202"/>
      <c r="R18" s="200"/>
      <c r="S18" s="201"/>
      <c r="T18" s="202"/>
      <c r="U18" s="13" t="s">
        <v>107</v>
      </c>
      <c r="V18" s="100"/>
      <c r="W18" s="109"/>
      <c r="X18" s="109"/>
      <c r="Y18" s="109"/>
      <c r="Z18" s="109"/>
      <c r="AA18" s="109"/>
      <c r="AB18" s="101"/>
      <c r="AC18" s="200"/>
      <c r="AD18" s="201"/>
      <c r="AE18" s="217"/>
      <c r="AF18" s="218"/>
      <c r="AG18" s="189"/>
      <c r="AH18" s="190"/>
      <c r="AI18" s="191"/>
      <c r="AJ18" s="77"/>
    </row>
    <row r="19" spans="3:39" ht="25" customHeight="1">
      <c r="C19" s="78" t="s">
        <v>93</v>
      </c>
      <c r="D19" s="82"/>
      <c r="E19" s="82"/>
      <c r="F19" s="79"/>
      <c r="G19" s="207">
        <f>SUM(AG9:AI18)</f>
        <v>800000</v>
      </c>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9"/>
      <c r="AJ19" s="40" t="s">
        <v>23</v>
      </c>
      <c r="AK19" s="23"/>
      <c r="AL19" s="23"/>
      <c r="AM19" s="23"/>
    </row>
    <row r="20" spans="3:39" ht="25" customHeight="1">
      <c r="C20" s="30"/>
      <c r="D20" s="30"/>
      <c r="E20" s="30"/>
      <c r="F20" s="30"/>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31" t="str">
        <f t="shared" ref="AG20" si="0">IF(Q20*U20=0,"",(Q20*U20))</f>
        <v/>
      </c>
      <c r="AH20" s="31"/>
      <c r="AI20" s="31"/>
      <c r="AJ20" s="25"/>
      <c r="AK20" s="23"/>
      <c r="AL20" s="23"/>
      <c r="AM20" s="23"/>
    </row>
    <row r="21" spans="3:39" ht="25" customHeight="1" thickBot="1">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3:39" ht="25" customHeight="1" thickBot="1">
      <c r="C22" s="129" t="s">
        <v>57</v>
      </c>
      <c r="D22" s="130"/>
      <c r="E22" s="130"/>
      <c r="F22" s="130"/>
      <c r="G22" s="130"/>
      <c r="H22" s="130"/>
      <c r="I22" s="130"/>
      <c r="J22" s="131"/>
      <c r="K22" s="204">
        <v>100000</v>
      </c>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6"/>
      <c r="AJ22" s="28" t="s">
        <v>23</v>
      </c>
    </row>
    <row r="23" spans="3:39" ht="25" customHeight="1" thickBot="1"/>
    <row r="24" spans="3:39" ht="25" customHeight="1" thickBot="1">
      <c r="C24" s="129" t="s">
        <v>94</v>
      </c>
      <c r="D24" s="130"/>
      <c r="E24" s="130"/>
      <c r="F24" s="130"/>
      <c r="G24" s="130"/>
      <c r="H24" s="130"/>
      <c r="I24" s="130"/>
      <c r="J24" s="131"/>
      <c r="K24" s="232">
        <f>G19+K22</f>
        <v>900000</v>
      </c>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4"/>
      <c r="AJ24" s="41" t="s">
        <v>23</v>
      </c>
    </row>
    <row r="25" spans="3:39" ht="25" customHeight="1">
      <c r="K25" s="34" t="s">
        <v>92</v>
      </c>
      <c r="L25" s="34"/>
      <c r="M25" s="34"/>
      <c r="N25" s="34"/>
      <c r="O25" s="34"/>
      <c r="P25" s="34"/>
      <c r="Q25" s="34"/>
      <c r="R25" s="34"/>
      <c r="S25" s="34"/>
      <c r="T25" s="34"/>
      <c r="U25" s="34"/>
      <c r="V25" s="43"/>
      <c r="W25" s="43"/>
      <c r="X25" s="43"/>
      <c r="Y25" s="43"/>
      <c r="Z25" s="34"/>
      <c r="AA25" s="34"/>
      <c r="AB25" s="34"/>
      <c r="AC25" s="34"/>
      <c r="AD25" s="34"/>
      <c r="AE25" s="34"/>
      <c r="AF25" s="34"/>
      <c r="AG25" s="34"/>
      <c r="AH25" s="34"/>
      <c r="AI25" s="34"/>
      <c r="AJ25" s="34"/>
    </row>
    <row r="26" spans="3:39" ht="25" customHeight="1"/>
    <row r="27" spans="3:39" ht="25" customHeight="1"/>
    <row r="28" spans="3:39" ht="25" customHeight="1"/>
    <row r="29" spans="3:39" ht="25" customHeight="1"/>
    <row r="30" spans="3:39" ht="25" customHeight="1"/>
    <row r="31" spans="3:39" ht="25" customHeight="1"/>
    <row r="32" spans="3:39"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30" customHeight="1"/>
    <row r="44" ht="30" customHeight="1"/>
    <row r="45" ht="30" customHeight="1"/>
    <row r="46" ht="30" customHeight="1"/>
    <row r="47" ht="30" customHeight="1"/>
    <row r="48" ht="30" customHeight="1"/>
  </sheetData>
  <sheetProtection algorithmName="SHA-512" hashValue="4WyQogcbd6QhDroLzUWrw0xPS0uklXheKVUyn1stNZ52E2c2cjnFndRGZ9RRPbSkeARVl8Afc+VBcsiV+edIQg==" saltValue="2PiWWg/KpvGwjTS5BnMKww==" spinCount="100000" sheet="1" objects="1" scenarios="1"/>
  <mergeCells count="75">
    <mergeCell ref="C24:J24"/>
    <mergeCell ref="AG9:AI10"/>
    <mergeCell ref="R7:T8"/>
    <mergeCell ref="R9:T10"/>
    <mergeCell ref="R11:T12"/>
    <mergeCell ref="R13:T14"/>
    <mergeCell ref="AE13:AF14"/>
    <mergeCell ref="G11:I12"/>
    <mergeCell ref="G13:I14"/>
    <mergeCell ref="G15:I16"/>
    <mergeCell ref="G17:I18"/>
    <mergeCell ref="N9:Q10"/>
    <mergeCell ref="N11:Q12"/>
    <mergeCell ref="U7:AB8"/>
    <mergeCell ref="K24:AI24"/>
    <mergeCell ref="AC7:AF8"/>
    <mergeCell ref="AC17:AD18"/>
    <mergeCell ref="R17:T18"/>
    <mergeCell ref="E7:F8"/>
    <mergeCell ref="P3:Q3"/>
    <mergeCell ref="D4:E5"/>
    <mergeCell ref="C19:F19"/>
    <mergeCell ref="J7:M8"/>
    <mergeCell ref="J9:M10"/>
    <mergeCell ref="J11:M12"/>
    <mergeCell ref="J13:M14"/>
    <mergeCell ref="J15:M16"/>
    <mergeCell ref="K22:AI22"/>
    <mergeCell ref="G19:AI19"/>
    <mergeCell ref="AG17:AI18"/>
    <mergeCell ref="C22:J22"/>
    <mergeCell ref="AG7:AJ8"/>
    <mergeCell ref="G7:I8"/>
    <mergeCell ref="N7:Q8"/>
    <mergeCell ref="AE15:AF16"/>
    <mergeCell ref="AC15:AD16"/>
    <mergeCell ref="AC9:AD10"/>
    <mergeCell ref="R15:T16"/>
    <mergeCell ref="AC13:AD14"/>
    <mergeCell ref="AE9:AF10"/>
    <mergeCell ref="AE11:AF12"/>
    <mergeCell ref="V9:AB9"/>
    <mergeCell ref="V10:AB10"/>
    <mergeCell ref="AJ9:AJ10"/>
    <mergeCell ref="AG11:AI12"/>
    <mergeCell ref="AJ11:AJ12"/>
    <mergeCell ref="G9:I10"/>
    <mergeCell ref="C9:D18"/>
    <mergeCell ref="AJ17:AJ18"/>
    <mergeCell ref="J17:M18"/>
    <mergeCell ref="AG13:AI14"/>
    <mergeCell ref="AJ13:AJ14"/>
    <mergeCell ref="AG15:AI16"/>
    <mergeCell ref="AJ15:AJ16"/>
    <mergeCell ref="AC11:AD12"/>
    <mergeCell ref="E9:F10"/>
    <mergeCell ref="AE17:AF18"/>
    <mergeCell ref="N13:Q14"/>
    <mergeCell ref="N15:Q16"/>
    <mergeCell ref="F4:K5"/>
    <mergeCell ref="V16:AB16"/>
    <mergeCell ref="V17:AB17"/>
    <mergeCell ref="V18:AB18"/>
    <mergeCell ref="V11:AB11"/>
    <mergeCell ref="V12:AB12"/>
    <mergeCell ref="V13:AB13"/>
    <mergeCell ref="V14:AB14"/>
    <mergeCell ref="V15:AB15"/>
    <mergeCell ref="N17:Q18"/>
    <mergeCell ref="R3:S3"/>
    <mergeCell ref="T3:U3"/>
    <mergeCell ref="V3:W3"/>
    <mergeCell ref="X3:Y3"/>
    <mergeCell ref="N5:AG5"/>
    <mergeCell ref="Z3:AH3"/>
  </mergeCells>
  <phoneticPr fontId="1"/>
  <conditionalFormatting sqref="U9:AB10">
    <cfRule type="expression" dxfId="9" priority="10">
      <formula>$R$9="①"</formula>
    </cfRule>
  </conditionalFormatting>
  <conditionalFormatting sqref="U11:AB12">
    <cfRule type="expression" dxfId="8" priority="9">
      <formula>$R$11="①"</formula>
    </cfRule>
  </conditionalFormatting>
  <conditionalFormatting sqref="U13:AB14">
    <cfRule type="expression" dxfId="7" priority="8">
      <formula>$R$13="①"</formula>
    </cfRule>
  </conditionalFormatting>
  <conditionalFormatting sqref="U15:AB16">
    <cfRule type="expression" dxfId="6" priority="7">
      <formula>$R$15="①"</formula>
    </cfRule>
  </conditionalFormatting>
  <conditionalFormatting sqref="U17:AB18">
    <cfRule type="expression" dxfId="5" priority="6">
      <formula>$R$17="①"</formula>
    </cfRule>
  </conditionalFormatting>
  <conditionalFormatting sqref="AC9:AD10">
    <cfRule type="expression" dxfId="4" priority="5">
      <formula>$R$9="②"</formula>
    </cfRule>
  </conditionalFormatting>
  <conditionalFormatting sqref="AC11:AD12">
    <cfRule type="expression" dxfId="3" priority="4">
      <formula>$R$11="②"</formula>
    </cfRule>
  </conditionalFormatting>
  <conditionalFormatting sqref="AC13:AD14">
    <cfRule type="expression" dxfId="2" priority="3">
      <formula>$R$15="②"</formula>
    </cfRule>
  </conditionalFormatting>
  <conditionalFormatting sqref="AC15:AD16">
    <cfRule type="expression" dxfId="1" priority="2">
      <formula>$R$15="②"</formula>
    </cfRule>
  </conditionalFormatting>
  <conditionalFormatting sqref="AC17:AD18">
    <cfRule type="expression" dxfId="0" priority="1">
      <formula>$R$17="②"</formula>
    </cfRule>
  </conditionalFormatting>
  <dataValidations count="3">
    <dataValidation type="list" allowBlank="1" showInputMessage="1" showErrorMessage="1" sqref="O20:P20">
      <formula1>$AW$8:$AW$10</formula1>
    </dataValidation>
    <dataValidation type="list" allowBlank="1" showInputMessage="1" showErrorMessage="1" sqref="R9:T18">
      <formula1>$AW$8:$AW$9</formula1>
    </dataValidation>
    <dataValidation type="custom" allowBlank="1" showInputMessage="1" showErrorMessage="1" sqref="U9:V18">
      <formula1>R9&lt;&gt;"①"</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228600</xdr:colOff>
                    <xdr:row>3</xdr:row>
                    <xdr:rowOff>228600</xdr:rowOff>
                  </from>
                  <to>
                    <xdr:col>35</xdr:col>
                    <xdr:colOff>50800</xdr:colOff>
                    <xdr:row>5</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総括表（戸建住宅）</vt:lpstr>
      <vt:lpstr>総括表（集合住宅）</vt:lpstr>
      <vt:lpstr>明細書（窓）</vt:lpstr>
      <vt:lpstr>明細書（ガラス）</vt:lpstr>
      <vt:lpstr>明細書（断熱材） </vt:lpstr>
      <vt:lpstr>明細書（玄関ドア） </vt:lpstr>
      <vt:lpstr>'総括表（戸建住宅）'!Print_Area</vt:lpstr>
      <vt:lpstr>'総括表（集合住宅）'!Print_Area</vt:lpstr>
      <vt:lpstr>'明細書（ガラス）'!Print_Area</vt:lpstr>
      <vt:lpstr>'明細書（玄関ドア） '!Print_Area</vt:lpstr>
      <vt:lpstr>'明細書（窓）'!Print_Area</vt:lpstr>
      <vt:lpstr>'明細書（断熱材） '!Print_Area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ｸｻｶﾍﾞ ｱﾂｼ</dc:creator>
  <cp:lastModifiedBy>ｸｻｶﾍﾞ ｱﾂｼ</cp:lastModifiedBy>
  <cp:lastPrinted>2025-04-09T05:37:04Z</cp:lastPrinted>
  <dcterms:created xsi:type="dcterms:W3CDTF">2024-12-24T06:44:20Z</dcterms:created>
  <dcterms:modified xsi:type="dcterms:W3CDTF">2025-04-10T08:50:38Z</dcterms:modified>
</cp:coreProperties>
</file>